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909" activeTab="3"/>
  </bookViews>
  <sheets>
    <sheet name="Сводная таб затрат " sheetId="1" r:id="rId1"/>
    <sheet name="1  жилье" sheetId="2" r:id="rId2"/>
    <sheet name="2 дороги" sheetId="3" r:id="rId3"/>
    <sheet name="3 ЖКХ" sheetId="4" r:id="rId4"/>
    <sheet name="4 Благоустройство" sheetId="5" r:id="rId5"/>
    <sheet name="5 ГТС" sheetId="6" r:id="rId6"/>
    <sheet name="6 Транспорт" sheetId="7" r:id="rId7"/>
    <sheet name="7 Леса" sheetId="8" r:id="rId8"/>
    <sheet name="8 Безопасность" sheetId="9" r:id="rId9"/>
    <sheet name="9 образование" sheetId="10" r:id="rId10"/>
    <sheet name="10 культура" sheetId="11" r:id="rId11"/>
    <sheet name="11 Соц. защита" sheetId="12" r:id="rId12"/>
    <sheet name="12 молодежная" sheetId="13" r:id="rId13"/>
    <sheet name="13 спорт" sheetId="14" r:id="rId14"/>
    <sheet name="14 экология" sheetId="15" r:id="rId15"/>
    <sheet name="15 земля и имущество" sheetId="16" r:id="rId16"/>
    <sheet name="16 Предпринимательство" sheetId="17" r:id="rId17"/>
    <sheet name="17 Прочее" sheetId="18" r:id="rId18"/>
    <sheet name="Лист3" sheetId="19" r:id="rId19"/>
  </sheets>
  <definedNames/>
  <calcPr fullCalcOnLoad="1"/>
</workbook>
</file>

<file path=xl/sharedStrings.xml><?xml version="1.0" encoding="utf-8"?>
<sst xmlns="http://schemas.openxmlformats.org/spreadsheetml/2006/main" count="549" uniqueCount="169">
  <si>
    <t>№ п/п</t>
  </si>
  <si>
    <t>Наименование этапа или мероприятия (исполнитель мероприятия)</t>
  </si>
  <si>
    <t>Ответственный за реализацию мероприятия или этапа</t>
  </si>
  <si>
    <t>Источник финансирования</t>
  </si>
  <si>
    <t>Управление образования</t>
  </si>
  <si>
    <t>местный бюджет</t>
  </si>
  <si>
    <t>областной бюджет</t>
  </si>
  <si>
    <t>Итого по главе</t>
  </si>
  <si>
    <t>Управление культуры</t>
  </si>
  <si>
    <t>Оздоровительная компания</t>
  </si>
  <si>
    <t>Администрация</t>
  </si>
  <si>
    <t>Обеспечение безопасности дорожного движения</t>
  </si>
  <si>
    <t>Комитет по управлению имуществом</t>
  </si>
  <si>
    <t>Местный бюджет</t>
  </si>
  <si>
    <t xml:space="preserve">Выполнение плана мероприятий по обеспечению пожарной безопасности </t>
  </si>
  <si>
    <t>№   п\п</t>
  </si>
  <si>
    <t>Итого     по главе</t>
  </si>
  <si>
    <t>Областной бюджет</t>
  </si>
  <si>
    <t>Всего по программе</t>
  </si>
  <si>
    <t>Глава 3. Жилищно-коммунальное хозяйство</t>
  </si>
  <si>
    <t>Глава 1. Жилищная политика</t>
  </si>
  <si>
    <t>Содержание в рабочем состоянии прорубей для забора воды пожарными машинами</t>
  </si>
  <si>
    <t>Глава 4. Благоустройство территории</t>
  </si>
  <si>
    <t>м/б</t>
  </si>
  <si>
    <t>Резервный фонд</t>
  </si>
  <si>
    <t xml:space="preserve"> Глава 2. Ремонт и содержание дорог</t>
  </si>
  <si>
    <t xml:space="preserve"> Организация питания  в муниципальных общеобразовательных учреждениях</t>
  </si>
  <si>
    <t xml:space="preserve"> Глава 1.  Жилищная политика</t>
  </si>
  <si>
    <t>Оплата таксафонов</t>
  </si>
  <si>
    <t>о/б</t>
  </si>
  <si>
    <t xml:space="preserve"> Глава 3. Жилищно-коммунальное хозяйство</t>
  </si>
  <si>
    <t xml:space="preserve"> Глава 4. Благоустройство территории</t>
  </si>
  <si>
    <t>решением Думы городского округа</t>
  </si>
  <si>
    <t>Объем финансирования  (тыс.руб.)</t>
  </si>
  <si>
    <t>Обеспечение малоимущих граждан жилыми помещениями по договорам социального найма муниципального жилищного фонда</t>
  </si>
  <si>
    <t>2014 г.</t>
  </si>
  <si>
    <t>Объем финансирования (тыс.руб.)</t>
  </si>
  <si>
    <t>Организация охраны городских лесов</t>
  </si>
  <si>
    <t>Муниципальная целевая программа "Молодежь Верхнесалдинского городского округа" на 2012-2015 годы</t>
  </si>
  <si>
    <t>Муниципальная целевая программа "Комплексное благоустройство дворовых территорий в Верхнесалдинском городском округе - "Тысяча дворов" на 2011-2015 годы"</t>
  </si>
  <si>
    <t>Содержание и формирование муниципального архива</t>
  </si>
  <si>
    <t>Осуществление государственного полномочия РФ по предоставлению мер социальной поддержки по оплате жилого помещения и коммунальных услуг</t>
  </si>
  <si>
    <t xml:space="preserve"> Глава 6. Организация транспортного обслуживания населения</t>
  </si>
  <si>
    <t xml:space="preserve"> Глава 8. Правоохранительная деятельность, предупреждение и ликвидация последствий ЧС и стихийных бедствий, обеспечение пожарной безопасности</t>
  </si>
  <si>
    <t xml:space="preserve"> Глава 9. Образование</t>
  </si>
  <si>
    <t xml:space="preserve"> Глава 10. Культура</t>
  </si>
  <si>
    <t xml:space="preserve"> Глава 11. Социальная защита</t>
  </si>
  <si>
    <t xml:space="preserve"> Глава 12. Молодежная политика</t>
  </si>
  <si>
    <t xml:space="preserve"> Глава 13. Физическая культура и спорт</t>
  </si>
  <si>
    <t xml:space="preserve"> Глава 14. Экология</t>
  </si>
  <si>
    <t xml:space="preserve"> Глава 15. Инвентаризация, технический учет земельных участков и расположенных на них объектов недвижимости, архитектура и градостроительство</t>
  </si>
  <si>
    <t xml:space="preserve"> Глава 16. Содействие развитию малого и среднего предпринимательства</t>
  </si>
  <si>
    <t xml:space="preserve"> Глава 17. Прочее</t>
  </si>
  <si>
    <t xml:space="preserve"> Глава 8. Правоохранительная деятельность, предупреждение и ликвидация последствий ЧС и стихийных бедствий</t>
  </si>
  <si>
    <t>Глава   9 .    Образование</t>
  </si>
  <si>
    <t xml:space="preserve"> Глава 10. Культура, средства массовой информации</t>
  </si>
  <si>
    <t>Глава       11 .    Социальная защита</t>
  </si>
  <si>
    <t>Глава  13.       Физическая культура и спорт</t>
  </si>
  <si>
    <t>Глава  14.   Экология</t>
  </si>
  <si>
    <t>Глава  15.  Инвентаризация, технический учет земельных участков и расположенных на них объектов недвижимости, архитектура и градостроительство</t>
  </si>
  <si>
    <t>Глава  17.   Прочее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</si>
  <si>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</si>
  <si>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</si>
  <si>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Выполнение плана мероприятий по профилактике правонарушений в сфере наркомании и алкоголизма</t>
  </si>
  <si>
    <t>Выполнение плана мероприятий по профилактике терроризма и экстремизма</t>
  </si>
  <si>
    <t xml:space="preserve">Выполнение плана мероприятий по профилактике правонарушений </t>
  </si>
  <si>
    <t>76</t>
  </si>
  <si>
    <t xml:space="preserve"> Глава 5. Водное хозяйство</t>
  </si>
  <si>
    <t xml:space="preserve"> Глава 7. Лесное хозяйство</t>
  </si>
  <si>
    <t>Утвержден</t>
  </si>
  <si>
    <t>Муниципальная целевая программа "Модернизация лифтового хозяйства в многоквартирных жилых домах в Верхнесалдинском городском округе" на 2012-2023 годы"</t>
  </si>
  <si>
    <t>2015 г.</t>
  </si>
  <si>
    <t>Содержание кладбищ (уборка и вывоз мусора, очистка дорог от снега, благоустройство)</t>
  </si>
  <si>
    <t>Озеленение</t>
  </si>
  <si>
    <t>Содержание и обслуживание ГТС (плотины)</t>
  </si>
  <si>
    <t>Мероприятия в области физической культуры и спорта</t>
  </si>
  <si>
    <t xml:space="preserve">Муниципальная целевая программа "Экология и природные ресурсы Вехнесалдинского городского округа на 2013-2015 годы"                                 </t>
  </si>
  <si>
    <t>Программа управления муниципальной собственностью и приватизации муниципального имущества Верхнесалдинского городского округа</t>
  </si>
  <si>
    <t>Содержание территорий, не входящих в придомовые (уборка снега, подсыпка, сбор и уборка мусора, кошение травы)</t>
  </si>
  <si>
    <t>Зимнее содержание дорог и тротуаров общего пользования (очистка, подсыпка, противопаводковые мероприятия)</t>
  </si>
  <si>
    <t>Уличное освещение ( текущее обслуживание и ремонт сетей наружного освещения, стоимость уличного освещения)</t>
  </si>
  <si>
    <t>Прочие мероприятия по благоустройству</t>
  </si>
  <si>
    <t>Отлов и захоронение в биотермоческой яме безнадзорных животных; поимка безнадзорных животных и передача их для дальнейшего содержания в специализированную организацию; подбор павших животных и передача их на утилизацию</t>
  </si>
  <si>
    <t>Муниципальная целевая программа "Развитие образования в Верхнесалдинском городском округе ("Наша новая школа") на 2013-2015 годы" в т.ч.</t>
  </si>
  <si>
    <t>Осуществление мероприятий по капитальному ремонту, приведение в соответствие с требованиями пожаоной безопасности и санитарного законодательства зданий и помещений, в которых размещаются муниципальные образовательные учреждения</t>
  </si>
  <si>
    <t>Строительство муниципальной бюджетной образовательной школы № 1 им. А.С. Пушкина</t>
  </si>
  <si>
    <t>Приобретение и (или) замена автобусов для подвоза обучающихся в муниципальные общеобразовательные учреждения</t>
  </si>
  <si>
    <t>Ремонт загородного оздоровительного лагеря "Лесная сказка"</t>
  </si>
  <si>
    <t>Муниципальная целевая программа "Развитие сети дошкольных образовательных учреждений в Верхнесалдинском городском округе на 2010 - 2014 годы"</t>
  </si>
  <si>
    <t>74</t>
  </si>
  <si>
    <t>84</t>
  </si>
  <si>
    <t>94</t>
  </si>
  <si>
    <t>"Об утверждении Комплексного плана мероприятий по социально-экономическому развитию Верхнесалдинского городского округа на 2014 год и плановый период 2015-2016 годов"</t>
  </si>
  <si>
    <t>Комплексный план мероприятий по социально-экономическому развитию   Верхнесалдинского городского округа на 2014 год и плановый период 2015-2016 годов</t>
  </si>
  <si>
    <t>2016 г.</t>
  </si>
  <si>
    <t>Мероприятия по землеустройству и землепользованию (инженерное обустройство земель для ведения коллективного садоводства)</t>
  </si>
  <si>
    <t>0,0</t>
  </si>
  <si>
    <t>4536,4</t>
  </si>
  <si>
    <t>149,7</t>
  </si>
  <si>
    <t>Мероприятия по поддержке социально-ориентированных некоммерческих организаций</t>
  </si>
  <si>
    <t>Мероприятия по реализации дополнительных мер социальной помощи отдельным категориям граждан</t>
  </si>
  <si>
    <t>Разработка проектно-сметной документации на капитальный ремонт автомобильных дорог общего пользования местного значения</t>
  </si>
  <si>
    <t>20,0</t>
  </si>
  <si>
    <t>3461,6</t>
  </si>
  <si>
    <t>75</t>
  </si>
  <si>
    <t>82</t>
  </si>
  <si>
    <t>83</t>
  </si>
  <si>
    <t>Муниципальная целевая программа "Формирование жилищного фонда для переселения граждан из жилых помещений признанных не пригодными для проживания и (или) с высоким уровнем износа на территории Верхнесалдинского городского округа" на 2013-2015 годы"</t>
  </si>
  <si>
    <t>Муниципальная целевая программа "Предоставление финансовой поддержки молодым семьям, проживающим на территории Верхнесалдинского городского округа, на погашение основной суммы долга и процентов по ипотечным жилищным кредитам (займам) на 2011-2015 годы"</t>
  </si>
  <si>
    <t>Муниципальная целевая программа "Обеспечение жильем молодых семей на территории Верхнесалдинского городского округа на 2011-2015 годы"</t>
  </si>
  <si>
    <t>93</t>
  </si>
  <si>
    <t>106</t>
  </si>
  <si>
    <t>130</t>
  </si>
  <si>
    <t>Муниципальная целевая программа "Развитие субъектов малого и среднего предпринимательства в Верхнесалдинском городском округе в 2014-2016 году"</t>
  </si>
  <si>
    <t>Муниципальная программа "Информационное общество Верхнесалдинского городского округа на 2011-2015 годы"</t>
  </si>
  <si>
    <t>Муниципальная целевая программа "Капитальный ремонт многоквартирных домов в Верхнесалдинском городском округе на 2012-2014 годы"</t>
  </si>
  <si>
    <t>Программа "Комплексное развитие систем коммунальной инфраструктуры Верхнесалдинского городского округа до 2015 года"</t>
  </si>
  <si>
    <t>Муниципальная целевая программа "Энергосбережение и повышение энергетической эффективности на территории Верхнесалдинского городского округа до 2020 года"</t>
  </si>
  <si>
    <t>Муниципальная целевая программа "Развитие пассажирского транспорта в Верхнесалдинском городском округе на 2012-2014 годы"</t>
  </si>
  <si>
    <t>Выполнение плана мероприятий по  гражданской обороне, предупреждению чрезвычайных ситуаций  на территории Верхнесалдинского городского округа</t>
  </si>
  <si>
    <t>Муниципальная целевая программа "Развитие культуры и искусства на территории Верхнесалдинского городского округа" на 2013-2015 годы"</t>
  </si>
  <si>
    <t>Муниципальная целевая программа "Патриотическое воспитание граждан в Верхнесалдинском городском округе на 2011-2015 годы"</t>
  </si>
  <si>
    <t>Муниципальная целевая программа "Создание системы кадастра недвижимости Верхнесалдинского городского округа на 2014-2015 годы"</t>
  </si>
  <si>
    <t>Муниципальная целевая программа "Подготовка документов территориального планирования, градостроительного зонирования и документации по планировке территории Верхнесалдинского городского округа на 2011-2015 годы"</t>
  </si>
  <si>
    <t>от ____________________ № __________</t>
  </si>
  <si>
    <t>Мероприятия по патриотическому воспитанию граждан в Верхнесалдинском городском округе</t>
  </si>
  <si>
    <t>Мероприятия по молодежной политике в Верхнесалдинском городском округе</t>
  </si>
  <si>
    <t>Мероприятия по подготовке документов территориального планирования, градостроительного зонирования и документации по планировке территории Верхнесалдинского городского округа</t>
  </si>
  <si>
    <t>Муниципальная программа "Обеспечение жильем работников органов местного самоуправления и муниципальных учреждений Верхнесалдинского городского округа" на 2014-2021 годы"</t>
  </si>
  <si>
    <t>83-1</t>
  </si>
  <si>
    <t>Летнее содержание дорог и тротуаров общего пользования, в т.ч.</t>
  </si>
  <si>
    <t>ремонт дорог и тротуаров</t>
  </si>
  <si>
    <t>85</t>
  </si>
  <si>
    <t>86</t>
  </si>
  <si>
    <t>87</t>
  </si>
  <si>
    <r>
      <rPr>
        <b/>
        <sz val="12"/>
        <rFont val="Times New Roman"/>
        <family val="1"/>
      </rPr>
      <t>Капитальный ремонт</t>
    </r>
    <r>
      <rPr>
        <sz val="12"/>
        <rFont val="Times New Roman"/>
        <family val="1"/>
      </rPr>
      <t xml:space="preserve"> автомобильных дорог общего пользования местного значения</t>
    </r>
  </si>
  <si>
    <r>
      <rPr>
        <b/>
        <sz val="12"/>
        <rFont val="Times New Roman"/>
        <family val="1"/>
      </rPr>
      <t>Ремонт дворовых территорий многоквартирных домов</t>
    </r>
    <r>
      <rPr>
        <sz val="12"/>
        <rFont val="Times New Roman"/>
        <family val="1"/>
      </rPr>
      <t>, проездов к дворовым территориям многоквартирных домов</t>
    </r>
  </si>
  <si>
    <t>Проверка достоверности определения сметной стоимости строительства дороги по ул. Энгельса</t>
  </si>
  <si>
    <t>87-1</t>
  </si>
  <si>
    <t>87-2</t>
  </si>
  <si>
    <t>Строительство и реконструкция автомобильной дороги по ул. Энгельса</t>
  </si>
  <si>
    <r>
      <rPr>
        <b/>
        <sz val="12"/>
        <rFont val="Times New Roman"/>
        <family val="1"/>
      </rPr>
      <t>Строительство и реконструкция автомобильных дорог</t>
    </r>
    <r>
      <rPr>
        <sz val="12"/>
        <rFont val="Times New Roman"/>
        <family val="1"/>
      </rPr>
      <t xml:space="preserve"> общего пользования местного значения, в т.ч.:</t>
    </r>
  </si>
  <si>
    <t>95</t>
  </si>
  <si>
    <t>96</t>
  </si>
  <si>
    <t>97</t>
  </si>
  <si>
    <t>107</t>
  </si>
  <si>
    <t>108</t>
  </si>
  <si>
    <t>109</t>
  </si>
  <si>
    <t>131</t>
  </si>
  <si>
    <t>132</t>
  </si>
  <si>
    <t>133</t>
  </si>
  <si>
    <t>Мероприятия по строительствумуниципальной бюджетной образовательной школы № 1 им. А.С. Пушкина</t>
  </si>
  <si>
    <t>29803,9</t>
  </si>
  <si>
    <t>149</t>
  </si>
  <si>
    <t>168</t>
  </si>
  <si>
    <t>186</t>
  </si>
  <si>
    <t>98</t>
  </si>
  <si>
    <t>Разработка схемы водоснабжения и водоотведения</t>
  </si>
  <si>
    <t>110</t>
  </si>
  <si>
    <t>134</t>
  </si>
  <si>
    <t>142-1</t>
  </si>
  <si>
    <t>142-2</t>
  </si>
  <si>
    <t>142-3</t>
  </si>
  <si>
    <t>142-4</t>
  </si>
  <si>
    <t>150</t>
  </si>
  <si>
    <t>169</t>
  </si>
  <si>
    <t>174</t>
  </si>
  <si>
    <t>187</t>
  </si>
  <si>
    <t>3891,3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</si>
</sst>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&quot;-&quot;??_р_._-;_-@_-"/>
    <numFmt numFmtId="189" formatCode="_-* #,##0.000_р_._-;\-* #,##0.000_р_._-;_-* &quot;-&quot;???_р_._-;_-@_-"/>
    <numFmt numFmtId="190" formatCode="0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0.0000"/>
    <numFmt numFmtId="195" formatCode="#,##0.0000"/>
    <numFmt numFmtId="196" formatCode="#,##0.00_ ;\-#,##0.00\ "/>
    <numFmt numFmtId="197" formatCode="_-* #,##0.0_р_._-;\-* #,##0.0_р_._-;_-* &quot;-&quot;?_р_._-;_-@_-"/>
    <numFmt numFmtId="198" formatCode="_-* #,##0.00_р_._-;\-* #,##0.00_р_._-;_-* &quot;-&quot;?_р_._-;_-@_-"/>
  </numFmts>
  <fonts count="53">
    <font>
      <sz val="10"/>
      <name val="Arial Cyr"/>
      <family val="0"/>
    </font>
    <font>
      <u val="single"/>
      <sz val="8.5"/>
      <color indexed="12"/>
      <name val="Arial"/>
      <family val="2"/>
    </font>
    <font>
      <sz val="10"/>
      <name val="Arial"/>
      <family val="2"/>
    </font>
    <font>
      <u val="single"/>
      <sz val="8.5"/>
      <color indexed="36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Border="1">
      <alignment/>
      <protection/>
    </xf>
    <xf numFmtId="180" fontId="0" fillId="0" borderId="0" xfId="55" applyNumberFormat="1" applyBorder="1">
      <alignment/>
      <protection/>
    </xf>
    <xf numFmtId="0" fontId="0" fillId="0" borderId="0" xfId="54">
      <alignment/>
      <protection/>
    </xf>
    <xf numFmtId="0" fontId="0" fillId="0" borderId="0" xfId="54" applyBorder="1">
      <alignment/>
      <protection/>
    </xf>
    <xf numFmtId="180" fontId="0" fillId="0" borderId="0" xfId="54" applyNumberFormat="1">
      <alignment/>
      <protection/>
    </xf>
    <xf numFmtId="0" fontId="0" fillId="0" borderId="0" xfId="54" applyNumberFormat="1" applyBorder="1">
      <alignment/>
      <protection/>
    </xf>
    <xf numFmtId="180" fontId="0" fillId="0" borderId="0" xfId="54" applyNumberFormat="1" applyBorder="1">
      <alignment/>
      <protection/>
    </xf>
    <xf numFmtId="4" fontId="0" fillId="0" borderId="0" xfId="54" applyNumberFormat="1" applyBorder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0" borderId="10" xfId="53" applyFont="1" applyBorder="1" applyAlignment="1">
      <alignment vertical="top" wrapText="1"/>
      <protection/>
    </xf>
    <xf numFmtId="0" fontId="8" fillId="0" borderId="10" xfId="55" applyFont="1" applyBorder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0" xfId="54" applyFont="1">
      <alignment/>
      <protection/>
    </xf>
    <xf numFmtId="0" fontId="7" fillId="0" borderId="0" xfId="54" applyFont="1">
      <alignment/>
      <protection/>
    </xf>
    <xf numFmtId="0" fontId="10" fillId="0" borderId="0" xfId="54" applyFo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180" fontId="8" fillId="0" borderId="10" xfId="55" applyNumberFormat="1" applyFont="1" applyFill="1" applyBorder="1" applyAlignment="1">
      <alignment horizontal="center" vertical="center" wrapText="1"/>
      <protection/>
    </xf>
    <xf numFmtId="180" fontId="9" fillId="0" borderId="10" xfId="55" applyNumberFormat="1" applyFont="1" applyFill="1" applyBorder="1" applyAlignment="1">
      <alignment horizontal="center" vertical="center" wrapText="1"/>
      <protection/>
    </xf>
    <xf numFmtId="180" fontId="8" fillId="0" borderId="10" xfId="55" applyNumberFormat="1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9" fillId="0" borderId="10" xfId="55" applyNumberFormat="1" applyFont="1" applyFill="1" applyBorder="1" applyAlignment="1">
      <alignment horizontal="center"/>
      <protection/>
    </xf>
    <xf numFmtId="0" fontId="9" fillId="0" borderId="11" xfId="55" applyNumberFormat="1" applyFont="1" applyFill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180" fontId="9" fillId="0" borderId="12" xfId="55" applyNumberFormat="1" applyFont="1" applyFill="1" applyBorder="1" applyAlignment="1">
      <alignment horizontal="center" vertical="center" wrapText="1"/>
      <protection/>
    </xf>
    <xf numFmtId="180" fontId="8" fillId="0" borderId="12" xfId="55" applyNumberFormat="1" applyFont="1" applyFill="1" applyBorder="1" applyAlignment="1">
      <alignment horizontal="center" vertical="center" wrapText="1"/>
      <protection/>
    </xf>
    <xf numFmtId="197" fontId="0" fillId="0" borderId="0" xfId="55" applyNumberFormat="1" applyBorder="1">
      <alignment/>
      <protection/>
    </xf>
    <xf numFmtId="0" fontId="0" fillId="0" borderId="0" xfId="55" applyFont="1" applyBorder="1">
      <alignment/>
      <protection/>
    </xf>
    <xf numFmtId="4" fontId="9" fillId="0" borderId="10" xfId="55" applyNumberFormat="1" applyFont="1" applyFill="1" applyBorder="1" applyAlignment="1">
      <alignment horizontal="center" vertical="center" wrapText="1"/>
      <protection/>
    </xf>
    <xf numFmtId="4" fontId="8" fillId="0" borderId="10" xfId="55" applyNumberFormat="1" applyFont="1" applyFill="1" applyBorder="1" applyAlignment="1">
      <alignment horizontal="center" vertical="center" wrapText="1"/>
      <protection/>
    </xf>
    <xf numFmtId="4" fontId="8" fillId="0" borderId="12" xfId="55" applyNumberFormat="1" applyFont="1" applyFill="1" applyBorder="1" applyAlignment="1">
      <alignment horizontal="center" vertical="center" wrapText="1"/>
      <protection/>
    </xf>
    <xf numFmtId="4" fontId="9" fillId="0" borderId="12" xfId="55" applyNumberFormat="1" applyFont="1" applyFill="1" applyBorder="1" applyAlignment="1">
      <alignment horizontal="center" vertical="center" wrapText="1"/>
      <protection/>
    </xf>
    <xf numFmtId="4" fontId="8" fillId="0" borderId="10" xfId="55" applyNumberFormat="1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12" fillId="0" borderId="0" xfId="55" applyFont="1" applyBorder="1" applyAlignment="1">
      <alignment vertical="center" wrapText="1"/>
      <protection/>
    </xf>
    <xf numFmtId="49" fontId="0" fillId="0" borderId="0" xfId="55" applyNumberFormat="1" applyFont="1" applyAlignment="1">
      <alignment horizontal="right"/>
      <protection/>
    </xf>
    <xf numFmtId="0" fontId="16" fillId="0" borderId="0" xfId="55" applyFont="1" applyFill="1" applyBorder="1">
      <alignment/>
      <protection/>
    </xf>
    <xf numFmtId="0" fontId="18" fillId="0" borderId="0" xfId="55" applyFont="1" applyFill="1" applyBorder="1">
      <alignment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16" fillId="0" borderId="0" xfId="55" applyFont="1" applyBorder="1" applyAlignment="1">
      <alignment horizontal="center" vertical="center"/>
      <protection/>
    </xf>
    <xf numFmtId="0" fontId="16" fillId="0" borderId="0" xfId="55" applyFont="1" applyBorder="1" applyAlignment="1">
      <alignment vertical="center" wrapText="1"/>
      <protection/>
    </xf>
    <xf numFmtId="0" fontId="15" fillId="0" borderId="0" xfId="55" applyFont="1" applyBorder="1" applyAlignment="1">
      <alignment vertical="center" wrapText="1"/>
      <protection/>
    </xf>
    <xf numFmtId="0" fontId="17" fillId="0" borderId="0" xfId="55" applyFo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vertical="center" wrapText="1"/>
      <protection/>
    </xf>
    <xf numFmtId="0" fontId="17" fillId="0" borderId="0" xfId="55" applyFont="1" applyBorder="1">
      <alignment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vertical="center" wrapText="1"/>
    </xf>
    <xf numFmtId="180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Font="1" applyFill="1" applyBorder="1">
      <alignment/>
      <protection/>
    </xf>
    <xf numFmtId="0" fontId="8" fillId="0" borderId="10" xfId="55" applyFont="1" applyFill="1" applyBorder="1" applyAlignment="1">
      <alignment horizontal="center" vertical="center"/>
      <protection/>
    </xf>
    <xf numFmtId="181" fontId="8" fillId="0" borderId="10" xfId="55" applyNumberFormat="1" applyFont="1" applyFill="1" applyBorder="1" applyAlignment="1">
      <alignment horizontal="center"/>
      <protection/>
    </xf>
    <xf numFmtId="0" fontId="13" fillId="0" borderId="10" xfId="55" applyFont="1" applyBorder="1">
      <alignment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181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top" wrapText="1"/>
      <protection/>
    </xf>
    <xf numFmtId="191" fontId="8" fillId="0" borderId="10" xfId="63" applyNumberFormat="1" applyFont="1" applyFill="1" applyBorder="1" applyAlignment="1">
      <alignment horizontal="center" vertical="center"/>
    </xf>
    <xf numFmtId="0" fontId="9" fillId="0" borderId="10" xfId="55" applyFont="1" applyFill="1" applyBorder="1">
      <alignment/>
      <protection/>
    </xf>
    <xf numFmtId="0" fontId="8" fillId="0" borderId="10" xfId="55" applyFont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55" applyFont="1" applyBorder="1">
      <alignment/>
      <protection/>
    </xf>
    <xf numFmtId="0" fontId="9" fillId="0" borderId="11" xfId="55" applyFont="1" applyFill="1" applyBorder="1" applyAlignment="1">
      <alignment vertical="center" wrapText="1"/>
      <protection/>
    </xf>
    <xf numFmtId="180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wrapText="1"/>
    </xf>
    <xf numFmtId="180" fontId="8" fillId="0" borderId="10" xfId="55" applyNumberFormat="1" applyFont="1" applyFill="1" applyBorder="1" applyAlignment="1">
      <alignment horizontal="center"/>
      <protection/>
    </xf>
    <xf numFmtId="0" fontId="7" fillId="0" borderId="11" xfId="55" applyFont="1" applyBorder="1" applyAlignment="1">
      <alignment vertical="center" wrapText="1"/>
      <protection/>
    </xf>
    <xf numFmtId="0" fontId="13" fillId="0" borderId="14" xfId="0" applyFont="1" applyBorder="1" applyAlignment="1">
      <alignment/>
    </xf>
    <xf numFmtId="180" fontId="9" fillId="0" borderId="10" xfId="55" applyNumberFormat="1" applyFont="1" applyBorder="1" applyAlignment="1">
      <alignment horizontal="center" vertical="center"/>
      <protection/>
    </xf>
    <xf numFmtId="181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180" fontId="8" fillId="0" borderId="10" xfId="55" applyNumberFormat="1" applyFont="1" applyBorder="1" applyAlignment="1">
      <alignment horizont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80" fontId="9" fillId="0" borderId="10" xfId="55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14" fillId="0" borderId="10" xfId="55" applyFont="1" applyFill="1" applyBorder="1">
      <alignment/>
      <protection/>
    </xf>
    <xf numFmtId="181" fontId="9" fillId="0" borderId="15" xfId="53" applyNumberFormat="1" applyFont="1" applyFill="1" applyBorder="1" applyAlignment="1">
      <alignment horizontal="center" vertical="center" wrapText="1"/>
      <protection/>
    </xf>
    <xf numFmtId="181" fontId="9" fillId="0" borderId="10" xfId="55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49" fontId="0" fillId="0" borderId="0" xfId="55" applyNumberFormat="1" applyFont="1" applyBorder="1" applyAlignment="1">
      <alignment horizontal="right"/>
      <protection/>
    </xf>
    <xf numFmtId="49" fontId="0" fillId="0" borderId="0" xfId="55" applyNumberFormat="1" applyFont="1" applyBorder="1">
      <alignment/>
      <protection/>
    </xf>
    <xf numFmtId="0" fontId="8" fillId="0" borderId="10" xfId="55" applyNumberFormat="1" applyFont="1" applyFill="1" applyBorder="1" applyAlignment="1">
      <alignment horizontal="center"/>
      <protection/>
    </xf>
    <xf numFmtId="180" fontId="9" fillId="0" borderId="10" xfId="53" applyNumberFormat="1" applyFont="1" applyFill="1" applyBorder="1" applyAlignment="1">
      <alignment horizontal="center" vertical="center" wrapText="1"/>
      <protection/>
    </xf>
    <xf numFmtId="180" fontId="0" fillId="0" borderId="0" xfId="55" applyNumberFormat="1">
      <alignment/>
      <protection/>
    </xf>
    <xf numFmtId="181" fontId="8" fillId="0" borderId="10" xfId="63" applyNumberFormat="1" applyFont="1" applyFill="1" applyBorder="1" applyAlignment="1">
      <alignment horizontal="center" vertical="center"/>
    </xf>
    <xf numFmtId="0" fontId="9" fillId="0" borderId="10" xfId="55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vertical="center"/>
      <protection/>
    </xf>
    <xf numFmtId="181" fontId="0" fillId="0" borderId="0" xfId="55" applyNumberFormat="1">
      <alignment/>
      <protection/>
    </xf>
    <xf numFmtId="4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5" applyFont="1" applyFill="1" applyBorder="1">
      <alignment/>
      <protection/>
    </xf>
    <xf numFmtId="181" fontId="9" fillId="0" borderId="0" xfId="53" applyNumberFormat="1" applyFont="1" applyFill="1" applyBorder="1" applyAlignment="1">
      <alignment horizontal="center" vertical="center" wrapText="1"/>
      <protection/>
    </xf>
    <xf numFmtId="180" fontId="9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ill="1">
      <alignment/>
      <protection/>
    </xf>
    <xf numFmtId="0" fontId="0" fillId="0" borderId="0" xfId="55" applyFill="1" applyBorder="1">
      <alignment/>
      <protection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 wrapText="1"/>
    </xf>
    <xf numFmtId="181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1" fontId="8" fillId="0" borderId="10" xfId="55" applyNumberFormat="1" applyFont="1" applyFill="1" applyBorder="1">
      <alignment/>
      <protection/>
    </xf>
    <xf numFmtId="0" fontId="9" fillId="0" borderId="13" xfId="55" applyFont="1" applyFill="1" applyBorder="1" applyAlignment="1">
      <alignment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8" fillId="0" borderId="10" xfId="55" applyNumberFormat="1" applyFont="1" applyBorder="1" applyAlignment="1">
      <alignment horizontal="center"/>
      <protection/>
    </xf>
    <xf numFmtId="49" fontId="9" fillId="0" borderId="10" xfId="55" applyNumberFormat="1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5" xfId="55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180" fontId="9" fillId="0" borderId="15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wrapText="1"/>
      <protection/>
    </xf>
    <xf numFmtId="3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left"/>
      <protection/>
    </xf>
    <xf numFmtId="0" fontId="8" fillId="0" borderId="11" xfId="55" applyNumberFormat="1" applyFont="1" applyFill="1" applyBorder="1" applyAlignment="1">
      <alignment horizontal="left"/>
      <protection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55" applyFont="1" applyFill="1" applyBorder="1" applyAlignment="1">
      <alignment horizontal="left"/>
      <protection/>
    </xf>
    <xf numFmtId="0" fontId="8" fillId="0" borderId="11" xfId="55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1" xfId="55" applyNumberFormat="1" applyFont="1" applyFill="1" applyBorder="1" applyAlignment="1">
      <alignment horizontal="left" wrapText="1"/>
      <protection/>
    </xf>
    <xf numFmtId="0" fontId="8" fillId="0" borderId="14" xfId="55" applyNumberFormat="1" applyFont="1" applyFill="1" applyBorder="1" applyAlignment="1">
      <alignment horizontal="left" wrapText="1"/>
      <protection/>
    </xf>
    <xf numFmtId="0" fontId="8" fillId="0" borderId="12" xfId="55" applyNumberFormat="1" applyFont="1" applyFill="1" applyBorder="1" applyAlignment="1">
      <alignment horizontal="left" wrapText="1"/>
      <protection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8" fillId="0" borderId="14" xfId="55" applyNumberFormat="1" applyFont="1" applyFill="1" applyBorder="1" applyAlignment="1">
      <alignment horizontal="left"/>
      <protection/>
    </xf>
    <xf numFmtId="0" fontId="8" fillId="0" borderId="12" xfId="55" applyNumberFormat="1" applyFont="1" applyFill="1" applyBorder="1" applyAlignment="1">
      <alignment horizontal="left"/>
      <protection/>
    </xf>
    <xf numFmtId="0" fontId="8" fillId="0" borderId="10" xfId="55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54" applyFont="1" applyAlignment="1">
      <alignment/>
      <protection/>
    </xf>
    <xf numFmtId="0" fontId="0" fillId="0" borderId="0" xfId="0" applyAlignment="1">
      <alignment/>
    </xf>
    <xf numFmtId="0" fontId="9" fillId="0" borderId="0" xfId="54" applyFont="1" applyAlignment="1">
      <alignment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0" xfId="54" applyFont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left"/>
      <protection/>
    </xf>
    <xf numFmtId="0" fontId="4" fillId="0" borderId="12" xfId="0" applyFont="1" applyBorder="1" applyAlignment="1">
      <alignment horizontal="left"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left" vertical="center" wrapText="1"/>
      <protection/>
    </xf>
    <xf numFmtId="0" fontId="7" fillId="0" borderId="14" xfId="55" applyFont="1" applyBorder="1" applyAlignment="1">
      <alignment horizontal="left" vertical="center" wrapText="1"/>
      <protection/>
    </xf>
    <xf numFmtId="0" fontId="7" fillId="0" borderId="12" xfId="55" applyFont="1" applyBorder="1" applyAlignment="1">
      <alignment horizontal="left" vertical="center" wrapText="1"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16" fillId="0" borderId="15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left"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плексный план на 2006г." xfId="53"/>
    <cellStyle name="Обычный_Сводная затрат и  ЖКХ" xfId="54"/>
    <cellStyle name="Обычный_УЖКХ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52">
      <selection activeCell="L69" sqref="L69"/>
    </sheetView>
  </sheetViews>
  <sheetFormatPr defaultColWidth="9.00390625" defaultRowHeight="12.75"/>
  <cols>
    <col min="1" max="1" width="12.25390625" style="4" customWidth="1"/>
    <col min="2" max="2" width="28.75390625" style="4" customWidth="1"/>
    <col min="3" max="3" width="8.25390625" style="4" customWidth="1"/>
    <col min="4" max="4" width="8.75390625" style="4" customWidth="1"/>
    <col min="5" max="5" width="8.625" style="4" customWidth="1"/>
    <col min="6" max="6" width="13.625" style="4" customWidth="1"/>
    <col min="7" max="7" width="11.125" style="4" customWidth="1"/>
    <col min="8" max="8" width="12.00390625" style="4" customWidth="1"/>
    <col min="9" max="16384" width="9.125" style="4" customWidth="1"/>
  </cols>
  <sheetData>
    <row r="1" spans="5:8" ht="15.75">
      <c r="E1" s="172" t="s">
        <v>69</v>
      </c>
      <c r="F1" s="172"/>
      <c r="G1" s="173"/>
      <c r="H1" s="173"/>
    </row>
    <row r="2" spans="5:8" ht="15.75">
      <c r="E2" s="172" t="s">
        <v>32</v>
      </c>
      <c r="F2" s="172"/>
      <c r="G2" s="173"/>
      <c r="H2" s="173"/>
    </row>
    <row r="3" spans="5:8" ht="24.75" customHeight="1">
      <c r="E3" s="174" t="s">
        <v>124</v>
      </c>
      <c r="F3" s="174"/>
      <c r="G3" s="173"/>
      <c r="H3" s="173"/>
    </row>
    <row r="4" spans="5:8" ht="84.75" customHeight="1">
      <c r="E4" s="174" t="s">
        <v>92</v>
      </c>
      <c r="F4" s="174"/>
      <c r="G4" s="173"/>
      <c r="H4" s="173"/>
    </row>
    <row r="5" spans="1:8" ht="71.25" customHeight="1">
      <c r="A5" s="181" t="s">
        <v>93</v>
      </c>
      <c r="B5" s="182"/>
      <c r="C5" s="182"/>
      <c r="D5" s="182"/>
      <c r="E5" s="182"/>
      <c r="F5" s="182"/>
      <c r="G5" s="173"/>
      <c r="H5" s="173"/>
    </row>
    <row r="6" spans="1:6" ht="15.75">
      <c r="A6" s="21"/>
      <c r="B6" s="22"/>
      <c r="C6" s="22"/>
      <c r="D6" s="22"/>
      <c r="E6" s="22"/>
      <c r="F6" s="23"/>
    </row>
    <row r="7" spans="1:8" ht="40.5" customHeight="1">
      <c r="A7" s="184" t="s">
        <v>15</v>
      </c>
      <c r="B7" s="175" t="s">
        <v>3</v>
      </c>
      <c r="C7" s="176"/>
      <c r="D7" s="176"/>
      <c r="E7" s="177"/>
      <c r="F7" s="183" t="s">
        <v>33</v>
      </c>
      <c r="G7" s="166"/>
      <c r="H7" s="167"/>
    </row>
    <row r="8" spans="1:8" ht="40.5" customHeight="1">
      <c r="A8" s="185"/>
      <c r="B8" s="178"/>
      <c r="C8" s="179"/>
      <c r="D8" s="179"/>
      <c r="E8" s="180"/>
      <c r="F8" s="24" t="s">
        <v>35</v>
      </c>
      <c r="G8" s="33" t="s">
        <v>71</v>
      </c>
      <c r="H8" s="33" t="s">
        <v>94</v>
      </c>
    </row>
    <row r="9" spans="1:8" ht="15.75">
      <c r="A9" s="20">
        <v>1</v>
      </c>
      <c r="B9" s="188">
        <v>2</v>
      </c>
      <c r="C9" s="189"/>
      <c r="D9" s="189"/>
      <c r="E9" s="190"/>
      <c r="F9" s="20">
        <v>3</v>
      </c>
      <c r="G9" s="32">
        <v>4</v>
      </c>
      <c r="H9" s="32">
        <v>5</v>
      </c>
    </row>
    <row r="10" spans="1:8" ht="19.5" customHeight="1">
      <c r="A10" s="29">
        <v>1</v>
      </c>
      <c r="B10" s="155" t="s">
        <v>20</v>
      </c>
      <c r="C10" s="165"/>
      <c r="D10" s="165"/>
      <c r="E10" s="165"/>
      <c r="F10" s="165"/>
      <c r="G10" s="166"/>
      <c r="H10" s="167"/>
    </row>
    <row r="11" spans="1:8" ht="15.75">
      <c r="A11" s="28">
        <v>2</v>
      </c>
      <c r="B11" s="158" t="s">
        <v>16</v>
      </c>
      <c r="C11" s="150"/>
      <c r="D11" s="150"/>
      <c r="E11" s="151"/>
      <c r="F11" s="25">
        <f>F12+F13</f>
        <v>28258.1</v>
      </c>
      <c r="G11" s="25">
        <f>G12+G13</f>
        <v>15810</v>
      </c>
      <c r="H11" s="25">
        <f>H12+H13</f>
        <v>6034</v>
      </c>
    </row>
    <row r="12" spans="1:8" ht="15.75">
      <c r="A12" s="28">
        <v>3</v>
      </c>
      <c r="B12" s="148" t="s">
        <v>13</v>
      </c>
      <c r="C12" s="148"/>
      <c r="D12" s="148"/>
      <c r="E12" s="148"/>
      <c r="F12" s="26">
        <f>'1  жилье'!E11</f>
        <v>28258.1</v>
      </c>
      <c r="G12" s="32">
        <f>'1  жилье'!F11</f>
        <v>15810</v>
      </c>
      <c r="H12" s="32">
        <f>'1  жилье'!G11</f>
        <v>6034</v>
      </c>
    </row>
    <row r="13" spans="1:8" ht="15.75">
      <c r="A13" s="28">
        <v>4</v>
      </c>
      <c r="B13" s="148" t="s">
        <v>17</v>
      </c>
      <c r="C13" s="148"/>
      <c r="D13" s="148"/>
      <c r="E13" s="148"/>
      <c r="F13" s="26"/>
      <c r="G13" s="32"/>
      <c r="H13" s="32"/>
    </row>
    <row r="14" spans="1:8" ht="15.75">
      <c r="A14" s="28">
        <v>5</v>
      </c>
      <c r="B14" s="191" t="s">
        <v>25</v>
      </c>
      <c r="C14" s="192"/>
      <c r="D14" s="192"/>
      <c r="E14" s="192"/>
      <c r="F14" s="192"/>
      <c r="G14" s="166"/>
      <c r="H14" s="167"/>
    </row>
    <row r="15" spans="1:8" ht="15.75">
      <c r="A15" s="28">
        <v>6</v>
      </c>
      <c r="B15" s="158" t="s">
        <v>16</v>
      </c>
      <c r="C15" s="150"/>
      <c r="D15" s="150"/>
      <c r="E15" s="151"/>
      <c r="F15" s="39">
        <f>F16+F17</f>
        <v>37945.299999999996</v>
      </c>
      <c r="G15" s="25">
        <f>G16+G17</f>
        <v>35756.7</v>
      </c>
      <c r="H15" s="25">
        <f>H16+H17</f>
        <v>37544.5</v>
      </c>
    </row>
    <row r="16" spans="1:8" ht="15.75">
      <c r="A16" s="28">
        <v>7</v>
      </c>
      <c r="B16" s="148" t="s">
        <v>13</v>
      </c>
      <c r="C16" s="148"/>
      <c r="D16" s="148"/>
      <c r="E16" s="148"/>
      <c r="F16" s="38">
        <f>'2 дороги'!E16</f>
        <v>37945.299999999996</v>
      </c>
      <c r="G16" s="32">
        <f>'2 дороги'!F16</f>
        <v>35756.7</v>
      </c>
      <c r="H16" s="32">
        <f>'2 дороги'!G16</f>
        <v>37544.5</v>
      </c>
    </row>
    <row r="17" spans="1:8" ht="15.75">
      <c r="A17" s="28">
        <v>8</v>
      </c>
      <c r="B17" s="148" t="s">
        <v>17</v>
      </c>
      <c r="C17" s="148"/>
      <c r="D17" s="148"/>
      <c r="E17" s="148"/>
      <c r="F17" s="38"/>
      <c r="G17" s="32"/>
      <c r="H17" s="32"/>
    </row>
    <row r="18" spans="1:8" ht="15.75">
      <c r="A18" s="28">
        <v>9</v>
      </c>
      <c r="B18" s="155" t="s">
        <v>19</v>
      </c>
      <c r="C18" s="165"/>
      <c r="D18" s="165"/>
      <c r="E18" s="165"/>
      <c r="F18" s="165"/>
      <c r="G18" s="166"/>
      <c r="H18" s="167"/>
    </row>
    <row r="19" spans="1:8" ht="15.75">
      <c r="A19" s="28">
        <v>10</v>
      </c>
      <c r="B19" s="158" t="s">
        <v>16</v>
      </c>
      <c r="C19" s="150"/>
      <c r="D19" s="150"/>
      <c r="E19" s="151"/>
      <c r="F19" s="39">
        <f>F20+F21</f>
        <v>12831.2</v>
      </c>
      <c r="G19" s="25">
        <f>G20+G21</f>
        <v>3751.7</v>
      </c>
      <c r="H19" s="25">
        <f>H20+H21</f>
        <v>3456.1</v>
      </c>
    </row>
    <row r="20" spans="1:8" ht="15.75">
      <c r="A20" s="28">
        <v>11</v>
      </c>
      <c r="B20" s="148" t="s">
        <v>13</v>
      </c>
      <c r="C20" s="148"/>
      <c r="D20" s="148"/>
      <c r="E20" s="148"/>
      <c r="F20" s="38">
        <f>'3 ЖКХ'!E12</f>
        <v>12831.2</v>
      </c>
      <c r="G20" s="32">
        <f>'3 ЖКХ'!F12</f>
        <v>3751.7</v>
      </c>
      <c r="H20" s="32">
        <f>'3 ЖКХ'!G12</f>
        <v>3456.1</v>
      </c>
    </row>
    <row r="21" spans="1:8" ht="15.75">
      <c r="A21" s="28">
        <v>12</v>
      </c>
      <c r="B21" s="148" t="s">
        <v>17</v>
      </c>
      <c r="C21" s="148"/>
      <c r="D21" s="148"/>
      <c r="E21" s="148"/>
      <c r="F21" s="38"/>
      <c r="G21" s="32"/>
      <c r="H21" s="32"/>
    </row>
    <row r="22" spans="1:8" ht="15.75">
      <c r="A22" s="28">
        <v>13</v>
      </c>
      <c r="B22" s="155" t="s">
        <v>22</v>
      </c>
      <c r="C22" s="165"/>
      <c r="D22" s="165"/>
      <c r="E22" s="165"/>
      <c r="F22" s="165"/>
      <c r="G22" s="166"/>
      <c r="H22" s="167"/>
    </row>
    <row r="23" spans="1:8" ht="15.75">
      <c r="A23" s="28">
        <v>14</v>
      </c>
      <c r="B23" s="158" t="s">
        <v>16</v>
      </c>
      <c r="C23" s="150"/>
      <c r="D23" s="150"/>
      <c r="E23" s="151"/>
      <c r="F23" s="39">
        <f>F24+F25</f>
        <v>24266.700000000004</v>
      </c>
      <c r="G23" s="25">
        <f>G24+G25</f>
        <v>25845.2</v>
      </c>
      <c r="H23" s="25">
        <f>H24+H25</f>
        <v>29456.699999999997</v>
      </c>
    </row>
    <row r="24" spans="1:8" ht="15.75">
      <c r="A24" s="28">
        <v>15</v>
      </c>
      <c r="B24" s="148" t="s">
        <v>13</v>
      </c>
      <c r="C24" s="148"/>
      <c r="D24" s="148"/>
      <c r="E24" s="148"/>
      <c r="F24" s="26">
        <f>'4 Благоустройство'!E14</f>
        <v>24266.700000000004</v>
      </c>
      <c r="G24" s="32">
        <f>'4 Благоустройство'!F14</f>
        <v>25845.2</v>
      </c>
      <c r="H24" s="32">
        <f>'4 Благоустройство'!G14</f>
        <v>29456.699999999997</v>
      </c>
    </row>
    <row r="25" spans="1:8" ht="15.75">
      <c r="A25" s="28">
        <v>16</v>
      </c>
      <c r="B25" s="148" t="s">
        <v>17</v>
      </c>
      <c r="C25" s="148"/>
      <c r="D25" s="148"/>
      <c r="E25" s="148"/>
      <c r="F25" s="38"/>
      <c r="G25" s="32"/>
      <c r="H25" s="32"/>
    </row>
    <row r="26" spans="1:8" ht="15.75">
      <c r="A26" s="28">
        <v>17</v>
      </c>
      <c r="B26" s="159" t="s">
        <v>67</v>
      </c>
      <c r="C26" s="160"/>
      <c r="D26" s="160"/>
      <c r="E26" s="160"/>
      <c r="F26" s="160"/>
      <c r="G26" s="160"/>
      <c r="H26" s="161"/>
    </row>
    <row r="27" spans="1:8" ht="15.75">
      <c r="A27" s="28">
        <v>18</v>
      </c>
      <c r="B27" s="158" t="s">
        <v>16</v>
      </c>
      <c r="C27" s="150"/>
      <c r="D27" s="150"/>
      <c r="E27" s="151"/>
      <c r="F27" s="40">
        <f>F28+F29</f>
        <v>1666</v>
      </c>
      <c r="G27" s="35">
        <f>G28+G29</f>
        <v>1749.3</v>
      </c>
      <c r="H27" s="35">
        <f>H28+H29</f>
        <v>1836.8</v>
      </c>
    </row>
    <row r="28" spans="1:8" ht="15.75">
      <c r="A28" s="28">
        <v>19</v>
      </c>
      <c r="B28" s="148" t="s">
        <v>13</v>
      </c>
      <c r="C28" s="148"/>
      <c r="D28" s="148"/>
      <c r="E28" s="148"/>
      <c r="F28" s="34">
        <f>'5 ГТС'!E7</f>
        <v>1666</v>
      </c>
      <c r="G28" s="32">
        <f>'5 ГТС'!F7</f>
        <v>1749.3</v>
      </c>
      <c r="H28" s="32">
        <f>'5 ГТС'!G7</f>
        <v>1836.8</v>
      </c>
    </row>
    <row r="29" spans="1:8" ht="15.75">
      <c r="A29" s="28">
        <v>20</v>
      </c>
      <c r="B29" s="148" t="s">
        <v>17</v>
      </c>
      <c r="C29" s="148"/>
      <c r="D29" s="148"/>
      <c r="E29" s="148"/>
      <c r="F29" s="41"/>
      <c r="G29" s="32"/>
      <c r="H29" s="32"/>
    </row>
    <row r="30" spans="1:8" ht="15.75">
      <c r="A30" s="28">
        <v>21</v>
      </c>
      <c r="B30" s="159" t="s">
        <v>42</v>
      </c>
      <c r="C30" s="160"/>
      <c r="D30" s="160"/>
      <c r="E30" s="160"/>
      <c r="F30" s="160"/>
      <c r="G30" s="160"/>
      <c r="H30" s="161"/>
    </row>
    <row r="31" spans="1:8" ht="15.75">
      <c r="A31" s="28">
        <v>22</v>
      </c>
      <c r="B31" s="158" t="s">
        <v>16</v>
      </c>
      <c r="C31" s="150"/>
      <c r="D31" s="150"/>
      <c r="E31" s="151"/>
      <c r="F31" s="35">
        <f>F32+F33</f>
        <v>200</v>
      </c>
      <c r="G31" s="35">
        <f>G32+G33</f>
        <v>0</v>
      </c>
      <c r="H31" s="35">
        <f>H32+H33</f>
        <v>0</v>
      </c>
    </row>
    <row r="32" spans="1:8" ht="15.75">
      <c r="A32" s="28">
        <v>23</v>
      </c>
      <c r="B32" s="148" t="s">
        <v>13</v>
      </c>
      <c r="C32" s="148"/>
      <c r="D32" s="148"/>
      <c r="E32" s="148"/>
      <c r="F32" s="34">
        <f>'6 Транспорт'!E7</f>
        <v>200</v>
      </c>
      <c r="G32" s="32" t="str">
        <f>'6 Транспорт'!F7</f>
        <v>0,0</v>
      </c>
      <c r="H32" s="32" t="str">
        <f>'6 Транспорт'!G7</f>
        <v>0,0</v>
      </c>
    </row>
    <row r="33" spans="1:8" ht="15.75">
      <c r="A33" s="28">
        <v>24</v>
      </c>
      <c r="B33" s="148" t="s">
        <v>17</v>
      </c>
      <c r="C33" s="148"/>
      <c r="D33" s="148"/>
      <c r="E33" s="148"/>
      <c r="F33" s="34"/>
      <c r="G33" s="32"/>
      <c r="H33" s="32"/>
    </row>
    <row r="34" spans="1:8" ht="15.75">
      <c r="A34" s="28">
        <v>25</v>
      </c>
      <c r="B34" s="159" t="s">
        <v>68</v>
      </c>
      <c r="C34" s="160"/>
      <c r="D34" s="160"/>
      <c r="E34" s="160"/>
      <c r="F34" s="160"/>
      <c r="G34" s="160"/>
      <c r="H34" s="161"/>
    </row>
    <row r="35" spans="1:8" ht="15.75">
      <c r="A35" s="28">
        <v>26</v>
      </c>
      <c r="B35" s="158" t="s">
        <v>16</v>
      </c>
      <c r="C35" s="150"/>
      <c r="D35" s="150"/>
      <c r="E35" s="151"/>
      <c r="F35" s="35">
        <f>F36+F37</f>
        <v>174</v>
      </c>
      <c r="G35" s="35">
        <f>G36+G37</f>
        <v>182.7</v>
      </c>
      <c r="H35" s="35">
        <f>H36+H37</f>
        <v>191.8</v>
      </c>
    </row>
    <row r="36" spans="1:8" ht="15.75">
      <c r="A36" s="28">
        <v>27</v>
      </c>
      <c r="B36" s="148" t="s">
        <v>13</v>
      </c>
      <c r="C36" s="148"/>
      <c r="D36" s="148"/>
      <c r="E36" s="148"/>
      <c r="F36" s="34">
        <f>'7 Леса'!E7</f>
        <v>174</v>
      </c>
      <c r="G36" s="32">
        <f>'7 Леса'!F7</f>
        <v>182.7</v>
      </c>
      <c r="H36" s="32">
        <f>'7 Леса'!G7</f>
        <v>191.8</v>
      </c>
    </row>
    <row r="37" spans="1:8" ht="15.75">
      <c r="A37" s="28">
        <v>28</v>
      </c>
      <c r="B37" s="148" t="s">
        <v>17</v>
      </c>
      <c r="C37" s="148"/>
      <c r="D37" s="148"/>
      <c r="E37" s="148"/>
      <c r="F37" s="34"/>
      <c r="G37" s="32"/>
      <c r="H37" s="32"/>
    </row>
    <row r="38" spans="1:8" ht="30" customHeight="1">
      <c r="A38" s="20">
        <v>29</v>
      </c>
      <c r="B38" s="152" t="s">
        <v>53</v>
      </c>
      <c r="C38" s="153"/>
      <c r="D38" s="153"/>
      <c r="E38" s="153"/>
      <c r="F38" s="153"/>
      <c r="G38" s="153"/>
      <c r="H38" s="154"/>
    </row>
    <row r="39" spans="1:8" ht="15.75">
      <c r="A39" s="28">
        <v>30</v>
      </c>
      <c r="B39" s="158" t="s">
        <v>16</v>
      </c>
      <c r="C39" s="150"/>
      <c r="D39" s="150"/>
      <c r="E39" s="151"/>
      <c r="F39" s="25">
        <f>F40+F41</f>
        <v>4008.7999999999997</v>
      </c>
      <c r="G39" s="25">
        <f>G40+G41</f>
        <v>4209.3</v>
      </c>
      <c r="H39" s="25">
        <f>H40+H41</f>
        <v>4419.6</v>
      </c>
    </row>
    <row r="40" spans="1:8" ht="15.75">
      <c r="A40" s="28">
        <v>31</v>
      </c>
      <c r="B40" s="148" t="s">
        <v>13</v>
      </c>
      <c r="C40" s="148"/>
      <c r="D40" s="148"/>
      <c r="E40" s="148"/>
      <c r="F40" s="26">
        <f>'8 Безопасность'!E11</f>
        <v>4008.7999999999997</v>
      </c>
      <c r="G40" s="32">
        <f>'8 Безопасность'!F11</f>
        <v>4209.3</v>
      </c>
      <c r="H40" s="32">
        <f>'8 Безопасность'!G11</f>
        <v>4419.6</v>
      </c>
    </row>
    <row r="41" spans="1:8" ht="15.75">
      <c r="A41" s="28">
        <v>32</v>
      </c>
      <c r="B41" s="148" t="s">
        <v>17</v>
      </c>
      <c r="C41" s="148"/>
      <c r="D41" s="148"/>
      <c r="E41" s="148"/>
      <c r="F41" s="26"/>
      <c r="G41" s="32"/>
      <c r="H41" s="32"/>
    </row>
    <row r="42" spans="1:8" ht="15.75">
      <c r="A42" s="30">
        <v>33</v>
      </c>
      <c r="B42" s="155" t="s">
        <v>54</v>
      </c>
      <c r="C42" s="156"/>
      <c r="D42" s="156"/>
      <c r="E42" s="156"/>
      <c r="F42" s="156"/>
      <c r="G42" s="156"/>
      <c r="H42" s="157"/>
    </row>
    <row r="43" spans="1:8" ht="15.75">
      <c r="A43" s="30">
        <v>34</v>
      </c>
      <c r="B43" s="149" t="s">
        <v>16</v>
      </c>
      <c r="C43" s="150"/>
      <c r="D43" s="150"/>
      <c r="E43" s="151"/>
      <c r="F43" s="39">
        <f>F44+F45</f>
        <v>80011.20000000001</v>
      </c>
      <c r="G43" s="25">
        <f>G44+G45</f>
        <v>77248</v>
      </c>
      <c r="H43" s="25">
        <f>H44+H45</f>
        <v>44578.3</v>
      </c>
    </row>
    <row r="44" spans="1:8" ht="15.75">
      <c r="A44" s="30">
        <v>35</v>
      </c>
      <c r="B44" s="148" t="s">
        <v>13</v>
      </c>
      <c r="C44" s="148"/>
      <c r="D44" s="148"/>
      <c r="E44" s="148"/>
      <c r="F44" s="26">
        <f>'9 образование'!E16</f>
        <v>71874.6</v>
      </c>
      <c r="G44" s="32">
        <f>'9 образование'!F16</f>
        <v>68704.6</v>
      </c>
      <c r="H44" s="32">
        <f>'9 образование'!G16</f>
        <v>35607.9</v>
      </c>
    </row>
    <row r="45" spans="1:8" ht="15.75">
      <c r="A45" s="30">
        <v>36</v>
      </c>
      <c r="B45" s="148" t="s">
        <v>17</v>
      </c>
      <c r="C45" s="148"/>
      <c r="D45" s="148"/>
      <c r="E45" s="148"/>
      <c r="F45" s="38">
        <f>'9 образование'!E17</f>
        <v>8136.6</v>
      </c>
      <c r="G45" s="32">
        <f>'9 образование'!F17</f>
        <v>8543.4</v>
      </c>
      <c r="H45" s="32">
        <f>'9 образование'!G17</f>
        <v>8970.4</v>
      </c>
    </row>
    <row r="46" spans="1:8" ht="15.75">
      <c r="A46" s="30">
        <v>37</v>
      </c>
      <c r="B46" s="155" t="s">
        <v>55</v>
      </c>
      <c r="C46" s="156"/>
      <c r="D46" s="156"/>
      <c r="E46" s="156"/>
      <c r="F46" s="156"/>
      <c r="G46" s="156"/>
      <c r="H46" s="157"/>
    </row>
    <row r="47" spans="1:8" ht="15.75">
      <c r="A47" s="30">
        <v>38</v>
      </c>
      <c r="B47" s="149" t="s">
        <v>16</v>
      </c>
      <c r="C47" s="150"/>
      <c r="D47" s="150"/>
      <c r="E47" s="151"/>
      <c r="F47" s="25">
        <f>F48+F49</f>
        <v>3977.3</v>
      </c>
      <c r="G47" s="25">
        <f>G48+G49</f>
        <v>2767</v>
      </c>
      <c r="H47" s="25">
        <f>H48+H49</f>
        <v>0</v>
      </c>
    </row>
    <row r="48" spans="1:8" ht="15.75">
      <c r="A48" s="30">
        <v>39</v>
      </c>
      <c r="B48" s="148" t="s">
        <v>13</v>
      </c>
      <c r="C48" s="148"/>
      <c r="D48" s="148"/>
      <c r="E48" s="148"/>
      <c r="F48" s="26">
        <f>'10 культура'!E8</f>
        <v>3977.3</v>
      </c>
      <c r="G48" s="32">
        <f>'10 культура'!F8</f>
        <v>2767</v>
      </c>
      <c r="H48" s="32" t="str">
        <f>'10 культура'!G8</f>
        <v>0,0</v>
      </c>
    </row>
    <row r="49" spans="1:8" ht="15.75">
      <c r="A49" s="30">
        <v>40</v>
      </c>
      <c r="B49" s="148" t="s">
        <v>17</v>
      </c>
      <c r="C49" s="148"/>
      <c r="D49" s="148"/>
      <c r="E49" s="148"/>
      <c r="F49" s="26"/>
      <c r="G49" s="32"/>
      <c r="H49" s="32"/>
    </row>
    <row r="50" spans="1:8" ht="15.75">
      <c r="A50" s="30">
        <v>41</v>
      </c>
      <c r="B50" s="155" t="s">
        <v>56</v>
      </c>
      <c r="C50" s="156"/>
      <c r="D50" s="156"/>
      <c r="E50" s="156"/>
      <c r="F50" s="156"/>
      <c r="G50" s="156"/>
      <c r="H50" s="157"/>
    </row>
    <row r="51" spans="1:8" ht="15.75">
      <c r="A51" s="30">
        <v>42</v>
      </c>
      <c r="B51" s="149" t="s">
        <v>16</v>
      </c>
      <c r="C51" s="150"/>
      <c r="D51" s="150"/>
      <c r="E51" s="151"/>
      <c r="F51" s="25">
        <f>F52+F53</f>
        <v>136409.6</v>
      </c>
      <c r="G51" s="25">
        <f>G52+G53</f>
        <v>140660.1</v>
      </c>
      <c r="H51" s="25">
        <f>H52+H53</f>
        <v>154673.1</v>
      </c>
    </row>
    <row r="52" spans="1:8" ht="15.75">
      <c r="A52" s="30">
        <v>43</v>
      </c>
      <c r="B52" s="148" t="s">
        <v>13</v>
      </c>
      <c r="C52" s="148"/>
      <c r="D52" s="148"/>
      <c r="E52" s="148"/>
      <c r="F52" s="26">
        <f>'11 Соц. защита'!E13</f>
        <v>1360.6</v>
      </c>
      <c r="G52" s="32">
        <f>'11 Соц. защита'!F13</f>
        <v>1040.1</v>
      </c>
      <c r="H52" s="32">
        <f>'11 Соц. защита'!G13</f>
        <v>1092.1</v>
      </c>
    </row>
    <row r="53" spans="1:8" ht="15.75">
      <c r="A53" s="30">
        <v>44</v>
      </c>
      <c r="B53" s="148" t="s">
        <v>17</v>
      </c>
      <c r="C53" s="148"/>
      <c r="D53" s="148"/>
      <c r="E53" s="148"/>
      <c r="F53" s="26">
        <f>'11 Соц. защита'!E14</f>
        <v>135049</v>
      </c>
      <c r="G53" s="32">
        <f>'11 Соц. защита'!F14</f>
        <v>139620</v>
      </c>
      <c r="H53" s="32">
        <f>'11 Соц. защита'!G14</f>
        <v>153581</v>
      </c>
    </row>
    <row r="54" spans="1:8" ht="15.75">
      <c r="A54" s="31">
        <v>45</v>
      </c>
      <c r="B54" s="156" t="s">
        <v>47</v>
      </c>
      <c r="C54" s="156"/>
      <c r="D54" s="156"/>
      <c r="E54" s="156"/>
      <c r="F54" s="156"/>
      <c r="G54" s="156"/>
      <c r="H54" s="157"/>
    </row>
    <row r="55" spans="1:8" ht="15.75">
      <c r="A55" s="30">
        <v>46</v>
      </c>
      <c r="B55" s="149" t="s">
        <v>16</v>
      </c>
      <c r="C55" s="150"/>
      <c r="D55" s="150"/>
      <c r="E55" s="151"/>
      <c r="F55" s="25">
        <f>F56+F57</f>
        <v>302</v>
      </c>
      <c r="G55" s="25">
        <f>G56+G57</f>
        <v>317.1</v>
      </c>
      <c r="H55" s="25">
        <f>H56+H57</f>
        <v>333</v>
      </c>
    </row>
    <row r="56" spans="1:8" ht="15.75">
      <c r="A56" s="30">
        <v>47</v>
      </c>
      <c r="B56" s="148" t="s">
        <v>13</v>
      </c>
      <c r="C56" s="148"/>
      <c r="D56" s="148"/>
      <c r="E56" s="148"/>
      <c r="F56" s="26">
        <f>'12 молодежная'!E10</f>
        <v>302</v>
      </c>
      <c r="G56" s="32">
        <f>'12 молодежная'!F10</f>
        <v>317.1</v>
      </c>
      <c r="H56" s="32">
        <f>'12 молодежная'!G10</f>
        <v>333</v>
      </c>
    </row>
    <row r="57" spans="1:8" ht="15.75">
      <c r="A57" s="30">
        <v>48</v>
      </c>
      <c r="B57" s="148" t="s">
        <v>17</v>
      </c>
      <c r="C57" s="148"/>
      <c r="D57" s="148"/>
      <c r="E57" s="148"/>
      <c r="F57" s="26"/>
      <c r="G57" s="32"/>
      <c r="H57" s="32"/>
    </row>
    <row r="58" spans="1:8" ht="14.25" customHeight="1">
      <c r="A58" s="30">
        <v>49</v>
      </c>
      <c r="B58" s="149" t="s">
        <v>57</v>
      </c>
      <c r="C58" s="168"/>
      <c r="D58" s="168"/>
      <c r="E58" s="168"/>
      <c r="F58" s="168"/>
      <c r="G58" s="168"/>
      <c r="H58" s="169"/>
    </row>
    <row r="59" spans="1:8" ht="15.75">
      <c r="A59" s="30">
        <v>50</v>
      </c>
      <c r="B59" s="149" t="s">
        <v>16</v>
      </c>
      <c r="C59" s="150"/>
      <c r="D59" s="150"/>
      <c r="E59" s="151"/>
      <c r="F59" s="25">
        <f>F60+F61</f>
        <v>1357</v>
      </c>
      <c r="G59" s="25">
        <f>G60+G61</f>
        <v>1424.9</v>
      </c>
      <c r="H59" s="25">
        <f>H60+H61</f>
        <v>1496.1</v>
      </c>
    </row>
    <row r="60" spans="1:8" ht="15.75" customHeight="1">
      <c r="A60" s="30">
        <v>51</v>
      </c>
      <c r="B60" s="148" t="s">
        <v>13</v>
      </c>
      <c r="C60" s="148"/>
      <c r="D60" s="148"/>
      <c r="E60" s="148"/>
      <c r="F60" s="26">
        <f>'13 спорт'!E7</f>
        <v>1357</v>
      </c>
      <c r="G60" s="32">
        <f>'13 спорт'!F7</f>
        <v>1424.9</v>
      </c>
      <c r="H60" s="32">
        <f>'13 спорт'!G7</f>
        <v>1496.1</v>
      </c>
    </row>
    <row r="61" spans="1:8" ht="18" customHeight="1">
      <c r="A61" s="30">
        <v>52</v>
      </c>
      <c r="B61" s="148" t="s">
        <v>17</v>
      </c>
      <c r="C61" s="148"/>
      <c r="D61" s="148"/>
      <c r="E61" s="148"/>
      <c r="F61" s="26"/>
      <c r="G61" s="32"/>
      <c r="H61" s="32"/>
    </row>
    <row r="62" spans="1:8" ht="15.75">
      <c r="A62" s="30">
        <v>53</v>
      </c>
      <c r="B62" s="149" t="s">
        <v>58</v>
      </c>
      <c r="C62" s="168"/>
      <c r="D62" s="168"/>
      <c r="E62" s="168"/>
      <c r="F62" s="168"/>
      <c r="G62" s="168"/>
      <c r="H62" s="169"/>
    </row>
    <row r="63" spans="1:8" ht="15.75">
      <c r="A63" s="30">
        <v>54</v>
      </c>
      <c r="B63" s="149" t="s">
        <v>16</v>
      </c>
      <c r="C63" s="150"/>
      <c r="D63" s="150"/>
      <c r="E63" s="151"/>
      <c r="F63" s="25">
        <f>F64+F65</f>
        <v>6669</v>
      </c>
      <c r="G63" s="25">
        <f>G64+G65</f>
        <v>3747.4</v>
      </c>
      <c r="H63" s="25">
        <f>H64+H65</f>
        <v>0</v>
      </c>
    </row>
    <row r="64" spans="1:8" ht="15" customHeight="1">
      <c r="A64" s="30">
        <v>55</v>
      </c>
      <c r="B64" s="148" t="s">
        <v>13</v>
      </c>
      <c r="C64" s="148"/>
      <c r="D64" s="148"/>
      <c r="E64" s="148"/>
      <c r="F64" s="26">
        <f>'14 экология'!E7</f>
        <v>6669</v>
      </c>
      <c r="G64" s="32">
        <f>'14 экология'!F7</f>
        <v>3747.4</v>
      </c>
      <c r="H64" s="32" t="str">
        <f>'14 экология'!G7</f>
        <v>0,0</v>
      </c>
    </row>
    <row r="65" spans="1:8" ht="13.5" customHeight="1">
      <c r="A65" s="30">
        <v>56</v>
      </c>
      <c r="B65" s="148" t="s">
        <v>17</v>
      </c>
      <c r="C65" s="148"/>
      <c r="D65" s="148"/>
      <c r="E65" s="148"/>
      <c r="F65" s="26"/>
      <c r="G65" s="32"/>
      <c r="H65" s="32"/>
    </row>
    <row r="66" spans="1:8" ht="30.75" customHeight="1">
      <c r="A66" s="141">
        <v>57</v>
      </c>
      <c r="B66" s="162" t="s">
        <v>59</v>
      </c>
      <c r="C66" s="163"/>
      <c r="D66" s="163"/>
      <c r="E66" s="163"/>
      <c r="F66" s="163"/>
      <c r="G66" s="163"/>
      <c r="H66" s="164"/>
    </row>
    <row r="67" spans="1:8" ht="15.75">
      <c r="A67" s="30">
        <v>58</v>
      </c>
      <c r="B67" s="149" t="s">
        <v>16</v>
      </c>
      <c r="C67" s="150"/>
      <c r="D67" s="150"/>
      <c r="E67" s="151"/>
      <c r="F67" s="25">
        <f>F68+F69</f>
        <v>4012</v>
      </c>
      <c r="G67" s="25">
        <f>G68+G69</f>
        <v>4529.2</v>
      </c>
      <c r="H67" s="25">
        <f>H68+H69</f>
        <v>3803.2</v>
      </c>
    </row>
    <row r="68" spans="1:8" ht="15.75">
      <c r="A68" s="30">
        <v>59</v>
      </c>
      <c r="B68" s="148" t="s">
        <v>13</v>
      </c>
      <c r="C68" s="148"/>
      <c r="D68" s="148"/>
      <c r="E68" s="148"/>
      <c r="F68" s="26">
        <f>'15 земля и имущество'!E10</f>
        <v>4012</v>
      </c>
      <c r="G68" s="32">
        <f>'15 земля и имущество'!F10</f>
        <v>4529.2</v>
      </c>
      <c r="H68" s="32">
        <f>'15 земля и имущество'!G10</f>
        <v>3803.2</v>
      </c>
    </row>
    <row r="69" spans="1:8" ht="15.75">
      <c r="A69" s="30">
        <v>60</v>
      </c>
      <c r="B69" s="148" t="s">
        <v>17</v>
      </c>
      <c r="C69" s="148"/>
      <c r="D69" s="148"/>
      <c r="E69" s="148"/>
      <c r="F69" s="26"/>
      <c r="G69" s="32"/>
      <c r="H69" s="32"/>
    </row>
    <row r="70" spans="1:8" ht="15.75">
      <c r="A70" s="31">
        <v>61</v>
      </c>
      <c r="B70" s="170" t="s">
        <v>51</v>
      </c>
      <c r="C70" s="171"/>
      <c r="D70" s="171"/>
      <c r="E70" s="171"/>
      <c r="F70" s="171"/>
      <c r="G70" s="171"/>
      <c r="H70" s="171"/>
    </row>
    <row r="71" spans="1:8" ht="15.75">
      <c r="A71" s="31">
        <v>62</v>
      </c>
      <c r="B71" s="149" t="s">
        <v>16</v>
      </c>
      <c r="C71" s="150"/>
      <c r="D71" s="150"/>
      <c r="E71" s="151"/>
      <c r="F71" s="35">
        <f>F72+F73</f>
        <v>637</v>
      </c>
      <c r="G71" s="35">
        <f>G72+G73</f>
        <v>668.9</v>
      </c>
      <c r="H71" s="35">
        <f>H72+H73</f>
        <v>687.4</v>
      </c>
    </row>
    <row r="72" spans="1:8" ht="15.75">
      <c r="A72" s="31">
        <v>63</v>
      </c>
      <c r="B72" s="148" t="s">
        <v>13</v>
      </c>
      <c r="C72" s="148"/>
      <c r="D72" s="148"/>
      <c r="E72" s="148"/>
      <c r="F72" s="34">
        <f>'16 Предпринимательство'!E7</f>
        <v>637</v>
      </c>
      <c r="G72" s="32">
        <f>'16 Предпринимательство'!F7</f>
        <v>668.9</v>
      </c>
      <c r="H72" s="32">
        <f>'16 Предпринимательство'!G7</f>
        <v>687.4</v>
      </c>
    </row>
    <row r="73" spans="1:8" ht="15.75">
      <c r="A73" s="31">
        <v>64</v>
      </c>
      <c r="B73" s="148" t="s">
        <v>17</v>
      </c>
      <c r="C73" s="148"/>
      <c r="D73" s="148"/>
      <c r="E73" s="148"/>
      <c r="F73" s="34"/>
      <c r="G73" s="32"/>
      <c r="H73" s="32"/>
    </row>
    <row r="74" spans="1:8" ht="15.75">
      <c r="A74" s="31">
        <v>65</v>
      </c>
      <c r="B74" s="149" t="s">
        <v>60</v>
      </c>
      <c r="C74" s="168"/>
      <c r="D74" s="168"/>
      <c r="E74" s="168"/>
      <c r="F74" s="168"/>
      <c r="G74" s="168"/>
      <c r="H74" s="169"/>
    </row>
    <row r="75" spans="1:8" ht="15.75">
      <c r="A75" s="30">
        <v>66</v>
      </c>
      <c r="B75" s="149" t="s">
        <v>16</v>
      </c>
      <c r="C75" s="150"/>
      <c r="D75" s="150"/>
      <c r="E75" s="151"/>
      <c r="F75" s="25">
        <f>F76+F77</f>
        <v>3214</v>
      </c>
      <c r="G75" s="25">
        <f>G76+G77</f>
        <v>369.4</v>
      </c>
      <c r="H75" s="25">
        <f>H76+H77</f>
        <v>387.9</v>
      </c>
    </row>
    <row r="76" spans="1:8" ht="15.75">
      <c r="A76" s="30">
        <v>67</v>
      </c>
      <c r="B76" s="148" t="s">
        <v>13</v>
      </c>
      <c r="C76" s="148"/>
      <c r="D76" s="148"/>
      <c r="E76" s="148"/>
      <c r="F76" s="26">
        <f>'17 Прочее'!E9</f>
        <v>2953</v>
      </c>
      <c r="G76" s="32">
        <f>'17 Прочее'!F9</f>
        <v>369.4</v>
      </c>
      <c r="H76" s="32">
        <f>'17 Прочее'!G9</f>
        <v>387.9</v>
      </c>
    </row>
    <row r="77" spans="1:8" ht="15.75">
      <c r="A77" s="30">
        <v>68</v>
      </c>
      <c r="B77" s="148" t="s">
        <v>17</v>
      </c>
      <c r="C77" s="148"/>
      <c r="D77" s="148"/>
      <c r="E77" s="148"/>
      <c r="F77" s="26">
        <f>'17 Прочее'!E10</f>
        <v>261</v>
      </c>
      <c r="G77" s="32"/>
      <c r="H77" s="32"/>
    </row>
    <row r="78" spans="1:8" ht="15.75">
      <c r="A78" s="105">
        <v>69</v>
      </c>
      <c r="B78" s="149" t="s">
        <v>18</v>
      </c>
      <c r="C78" s="165"/>
      <c r="D78" s="165"/>
      <c r="E78" s="187"/>
      <c r="F78" s="42">
        <f>F79+F80</f>
        <v>345939.2</v>
      </c>
      <c r="G78" s="27">
        <f>G79+G80</f>
        <v>319036.9</v>
      </c>
      <c r="H78" s="27">
        <f>H79+H80</f>
        <v>288898.5</v>
      </c>
    </row>
    <row r="79" spans="1:9" ht="15.75">
      <c r="A79" s="105">
        <v>70</v>
      </c>
      <c r="B79" s="186" t="s">
        <v>13</v>
      </c>
      <c r="C79" s="186"/>
      <c r="D79" s="186"/>
      <c r="E79" s="186"/>
      <c r="F79" s="39">
        <f aca="true" t="shared" si="0" ref="F79:H80">F12+F16+F20+F24+F28+F32+F36+F40+F44+F48+F52+F56+F60+F64+F68+F72+F76</f>
        <v>202492.6</v>
      </c>
      <c r="G79" s="25">
        <f t="shared" si="0"/>
        <v>170873.5</v>
      </c>
      <c r="H79" s="25">
        <f t="shared" si="0"/>
        <v>126347.09999999999</v>
      </c>
      <c r="I79" s="6"/>
    </row>
    <row r="80" spans="1:9" ht="15.75">
      <c r="A80" s="105">
        <v>71</v>
      </c>
      <c r="B80" s="186" t="s">
        <v>17</v>
      </c>
      <c r="C80" s="186"/>
      <c r="D80" s="186"/>
      <c r="E80" s="186"/>
      <c r="F80" s="39">
        <f t="shared" si="0"/>
        <v>143446.6</v>
      </c>
      <c r="G80" s="25">
        <f t="shared" si="0"/>
        <v>148163.4</v>
      </c>
      <c r="H80" s="25">
        <f t="shared" si="0"/>
        <v>162551.4</v>
      </c>
      <c r="I80" s="6"/>
    </row>
    <row r="81" spans="1:6" ht="12.75">
      <c r="A81" s="7"/>
      <c r="B81" s="7"/>
      <c r="C81" s="5"/>
      <c r="D81" s="5"/>
      <c r="E81" s="8"/>
      <c r="F81" s="8"/>
    </row>
    <row r="82" spans="1:6" ht="12.75">
      <c r="A82" s="7"/>
      <c r="B82" s="7"/>
      <c r="C82" s="5"/>
      <c r="D82" s="5"/>
      <c r="E82" s="8"/>
      <c r="F82" s="8"/>
    </row>
    <row r="83" spans="1:6" ht="12.75">
      <c r="A83" s="7"/>
      <c r="B83" s="7"/>
      <c r="C83" s="5"/>
      <c r="D83" s="5"/>
      <c r="E83" s="8"/>
      <c r="F83" s="8"/>
    </row>
    <row r="84" spans="1:6" ht="12.75">
      <c r="A84" s="7"/>
      <c r="B84" s="7"/>
      <c r="C84" s="5"/>
      <c r="D84" s="5"/>
      <c r="E84" s="8"/>
      <c r="F84" s="8"/>
    </row>
    <row r="85" spans="1:6" ht="12.75">
      <c r="A85" s="7"/>
      <c r="B85" s="7"/>
      <c r="C85" s="5"/>
      <c r="D85" s="5"/>
      <c r="E85" s="5"/>
      <c r="F85" s="9"/>
    </row>
    <row r="86" spans="1:6" ht="12.75">
      <c r="A86" s="7"/>
      <c r="B86" s="7"/>
      <c r="C86" s="5"/>
      <c r="D86" s="5"/>
      <c r="E86" s="5"/>
      <c r="F86" s="5"/>
    </row>
    <row r="87" spans="1:6" ht="12.75">
      <c r="A87" s="7"/>
      <c r="B87" s="7"/>
      <c r="C87" s="5"/>
      <c r="D87" s="5"/>
      <c r="E87" s="5"/>
      <c r="F87" s="5"/>
    </row>
    <row r="88" spans="1:6" ht="12.75">
      <c r="A88" s="7"/>
      <c r="B88" s="7"/>
      <c r="C88" s="5"/>
      <c r="D88" s="5"/>
      <c r="E88" s="5"/>
      <c r="F88" s="5"/>
    </row>
    <row r="89" spans="1:6" ht="12.75">
      <c r="A89" s="7"/>
      <c r="B89" s="7"/>
      <c r="C89" s="5"/>
      <c r="D89" s="5"/>
      <c r="E89" s="5"/>
      <c r="F89" s="5"/>
    </row>
    <row r="90" spans="1:6" ht="12.75">
      <c r="A90" s="7"/>
      <c r="B90" s="7"/>
      <c r="C90" s="5"/>
      <c r="D90" s="5"/>
      <c r="E90" s="5"/>
      <c r="F90" s="5"/>
    </row>
    <row r="91" spans="1:6" ht="12.75">
      <c r="A91" s="7"/>
      <c r="B91" s="7"/>
      <c r="C91" s="5"/>
      <c r="D91" s="5"/>
      <c r="E91" s="5"/>
      <c r="F91" s="5"/>
    </row>
    <row r="92" spans="1:6" ht="12.75">
      <c r="A92" s="7"/>
      <c r="B92" s="7"/>
      <c r="C92" s="5"/>
      <c r="D92" s="5"/>
      <c r="E92" s="5"/>
      <c r="F92" s="5"/>
    </row>
    <row r="93" spans="1:6" ht="12.75">
      <c r="A93" s="7"/>
      <c r="B93" s="7"/>
      <c r="C93" s="5"/>
      <c r="D93" s="5"/>
      <c r="E93" s="5"/>
      <c r="F93" s="5"/>
    </row>
    <row r="94" spans="1:6" ht="12.75">
      <c r="A94" s="7"/>
      <c r="B94" s="7"/>
      <c r="C94" s="5"/>
      <c r="D94" s="5"/>
      <c r="E94" s="5"/>
      <c r="F94" s="5"/>
    </row>
    <row r="95" spans="1:6" ht="12.75">
      <c r="A95" s="7"/>
      <c r="B95" s="7"/>
      <c r="C95" s="5"/>
      <c r="D95" s="5"/>
      <c r="E95" s="5"/>
      <c r="F95" s="5"/>
    </row>
    <row r="96" spans="1:6" ht="12.75">
      <c r="A96" s="7"/>
      <c r="B96" s="7"/>
      <c r="C96" s="5"/>
      <c r="D96" s="5"/>
      <c r="E96" s="5"/>
      <c r="F96" s="5"/>
    </row>
    <row r="97" spans="1:6" ht="12.75">
      <c r="A97" s="7"/>
      <c r="B97" s="7"/>
      <c r="C97" s="5"/>
      <c r="D97" s="5"/>
      <c r="E97" s="5"/>
      <c r="F97" s="5"/>
    </row>
    <row r="98" spans="1:6" ht="12.75">
      <c r="A98" s="7"/>
      <c r="B98" s="7"/>
      <c r="C98" s="5"/>
      <c r="D98" s="5"/>
      <c r="E98" s="5"/>
      <c r="F98" s="5"/>
    </row>
    <row r="99" spans="1:6" ht="12.75">
      <c r="A99" s="7"/>
      <c r="B99" s="7"/>
      <c r="C99" s="5"/>
      <c r="D99" s="5"/>
      <c r="E99" s="5"/>
      <c r="F99" s="5"/>
    </row>
    <row r="100" spans="1:6" ht="12.75">
      <c r="A100" s="7"/>
      <c r="B100" s="7"/>
      <c r="C100" s="5"/>
      <c r="D100" s="5"/>
      <c r="E100" s="5"/>
      <c r="F100" s="5"/>
    </row>
    <row r="101" spans="1:6" ht="12.75">
      <c r="A101" s="7"/>
      <c r="B101" s="7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</sheetData>
  <sheetProtection/>
  <mergeCells count="80">
    <mergeCell ref="B32:E32"/>
    <mergeCell ref="B24:E24"/>
    <mergeCell ref="B21:E21"/>
    <mergeCell ref="B58:H58"/>
    <mergeCell ref="B9:E9"/>
    <mergeCell ref="B16:E16"/>
    <mergeCell ref="B17:E17"/>
    <mergeCell ref="B11:E11"/>
    <mergeCell ref="B12:E12"/>
    <mergeCell ref="B14:H14"/>
    <mergeCell ref="B18:H18"/>
    <mergeCell ref="B29:E29"/>
    <mergeCell ref="B27:E27"/>
    <mergeCell ref="B80:E80"/>
    <mergeCell ref="B79:E79"/>
    <mergeCell ref="B75:E75"/>
    <mergeCell ref="B69:E69"/>
    <mergeCell ref="B76:E76"/>
    <mergeCell ref="B78:E78"/>
    <mergeCell ref="B71:E71"/>
    <mergeCell ref="B13:E13"/>
    <mergeCell ref="B15:E15"/>
    <mergeCell ref="B19:E19"/>
    <mergeCell ref="B20:E20"/>
    <mergeCell ref="B55:E55"/>
    <mergeCell ref="A7:A8"/>
    <mergeCell ref="B10:H10"/>
    <mergeCell ref="B44:E44"/>
    <mergeCell ref="B52:E52"/>
    <mergeCell ref="B53:E53"/>
    <mergeCell ref="B57:E57"/>
    <mergeCell ref="B73:E73"/>
    <mergeCell ref="B70:H70"/>
    <mergeCell ref="E1:H1"/>
    <mergeCell ref="E2:H2"/>
    <mergeCell ref="E3:H3"/>
    <mergeCell ref="E4:H4"/>
    <mergeCell ref="B7:E8"/>
    <mergeCell ref="A5:H5"/>
    <mergeCell ref="F7:H7"/>
    <mergeCell ref="B49:E49"/>
    <mergeCell ref="B35:E35"/>
    <mergeCell ref="B33:E33"/>
    <mergeCell ref="B77:E77"/>
    <mergeCell ref="B31:E31"/>
    <mergeCell ref="B26:H26"/>
    <mergeCell ref="B28:E28"/>
    <mergeCell ref="B62:H62"/>
    <mergeCell ref="B74:H74"/>
    <mergeCell ref="B46:H46"/>
    <mergeCell ref="B67:E67"/>
    <mergeCell ref="B66:H66"/>
    <mergeCell ref="B63:E63"/>
    <mergeCell ref="B22:H22"/>
    <mergeCell ref="B23:E23"/>
    <mergeCell ref="B50:H50"/>
    <mergeCell ref="B54:H54"/>
    <mergeCell ref="B30:H30"/>
    <mergeCell ref="B51:E51"/>
    <mergeCell ref="B36:E36"/>
    <mergeCell ref="B34:H34"/>
    <mergeCell ref="B72:E72"/>
    <mergeCell ref="B56:E56"/>
    <mergeCell ref="B59:E59"/>
    <mergeCell ref="B60:E60"/>
    <mergeCell ref="B48:E48"/>
    <mergeCell ref="B68:E68"/>
    <mergeCell ref="B61:E61"/>
    <mergeCell ref="B64:E64"/>
    <mergeCell ref="B65:E65"/>
    <mergeCell ref="B25:E25"/>
    <mergeCell ref="B41:E41"/>
    <mergeCell ref="B37:E37"/>
    <mergeCell ref="B47:E47"/>
    <mergeCell ref="B43:E43"/>
    <mergeCell ref="B45:E45"/>
    <mergeCell ref="B38:H38"/>
    <mergeCell ref="B42:H42"/>
    <mergeCell ref="B39:E39"/>
    <mergeCell ref="B40:E40"/>
  </mergeCells>
  <printOptions/>
  <pageMargins left="0.83" right="0.25" top="0.61" bottom="0.6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8"/>
  <sheetViews>
    <sheetView showZeros="0" zoomScale="80" zoomScaleNormal="80" zoomScalePageLayoutView="0" workbookViewId="0" topLeftCell="A1">
      <pane ySplit="2" topLeftCell="A10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6.25390625" style="1" customWidth="1"/>
    <col min="2" max="2" width="32.625" style="1" customWidth="1"/>
    <col min="3" max="3" width="14.625" style="1" customWidth="1"/>
    <col min="4" max="4" width="11.00390625" style="1" customWidth="1"/>
    <col min="5" max="5" width="13.75390625" style="1" bestFit="1" customWidth="1"/>
    <col min="6" max="6" width="12.00390625" style="1" customWidth="1"/>
    <col min="7" max="7" width="11.00390625" style="1" customWidth="1"/>
    <col min="8" max="8" width="12.25390625" style="1" customWidth="1"/>
    <col min="9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  <c r="H1" s="54"/>
    </row>
    <row r="2" spans="1:9" ht="30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I2" s="2"/>
    </row>
    <row r="3" spans="1:9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17.25" customHeight="1">
      <c r="A4" s="14">
        <v>138</v>
      </c>
      <c r="B4" s="87" t="s">
        <v>44</v>
      </c>
      <c r="C4" s="88"/>
      <c r="D4" s="88"/>
      <c r="E4" s="88"/>
      <c r="F4" s="96"/>
      <c r="G4" s="72"/>
      <c r="I4" s="2"/>
    </row>
    <row r="5" spans="1:9" ht="30" customHeight="1">
      <c r="A5" s="97">
        <v>139</v>
      </c>
      <c r="B5" s="207" t="s">
        <v>9</v>
      </c>
      <c r="C5" s="208" t="s">
        <v>4</v>
      </c>
      <c r="D5" s="20" t="s">
        <v>23</v>
      </c>
      <c r="E5" s="106">
        <v>4796</v>
      </c>
      <c r="F5" s="95">
        <v>5276</v>
      </c>
      <c r="G5" s="95">
        <v>5804</v>
      </c>
      <c r="H5" s="45"/>
      <c r="I5" s="2"/>
    </row>
    <row r="6" spans="1:9" ht="27" customHeight="1">
      <c r="A6" s="97">
        <v>140</v>
      </c>
      <c r="B6" s="207"/>
      <c r="C6" s="208"/>
      <c r="D6" s="20" t="s">
        <v>29</v>
      </c>
      <c r="E6" s="115">
        <v>8136.6</v>
      </c>
      <c r="F6" s="64">
        <v>8543.4</v>
      </c>
      <c r="G6" s="64">
        <v>8970.4</v>
      </c>
      <c r="I6" s="2"/>
    </row>
    <row r="7" spans="1:9" ht="97.5" customHeight="1">
      <c r="A7" s="97">
        <v>141</v>
      </c>
      <c r="B7" s="110" t="s">
        <v>88</v>
      </c>
      <c r="C7" s="60" t="s">
        <v>4</v>
      </c>
      <c r="D7" s="98" t="s">
        <v>23</v>
      </c>
      <c r="E7" s="100">
        <v>828</v>
      </c>
      <c r="F7" s="134" t="s">
        <v>96</v>
      </c>
      <c r="G7" s="135" t="s">
        <v>96</v>
      </c>
      <c r="I7" s="2"/>
    </row>
    <row r="8" spans="1:13" ht="100.5" customHeight="1">
      <c r="A8" s="20">
        <v>142</v>
      </c>
      <c r="B8" s="74" t="s">
        <v>83</v>
      </c>
      <c r="C8" s="60" t="s">
        <v>4</v>
      </c>
      <c r="D8" s="20" t="s">
        <v>23</v>
      </c>
      <c r="E8" s="76">
        <f>E9+E12+E11+E10</f>
        <v>65333.3</v>
      </c>
      <c r="F8" s="76">
        <f>F9+F12+F11+F10</f>
        <v>63428.600000000006</v>
      </c>
      <c r="G8" s="76">
        <f>G9+G12+G11+G10</f>
        <v>0</v>
      </c>
      <c r="H8" s="45"/>
      <c r="I8" s="37"/>
      <c r="K8" s="117"/>
      <c r="L8" s="117"/>
      <c r="M8" s="118"/>
    </row>
    <row r="9" spans="1:9" ht="144.75" customHeight="1">
      <c r="A9" s="64" t="s">
        <v>160</v>
      </c>
      <c r="B9" s="110" t="s">
        <v>84</v>
      </c>
      <c r="C9" s="81" t="s">
        <v>4</v>
      </c>
      <c r="D9" s="20" t="s">
        <v>23</v>
      </c>
      <c r="E9" s="95">
        <v>8483.3</v>
      </c>
      <c r="F9" s="95">
        <v>10534.7</v>
      </c>
      <c r="G9" s="133" t="s">
        <v>96</v>
      </c>
      <c r="I9" s="37"/>
    </row>
    <row r="10" spans="1:9" ht="97.5" customHeight="1">
      <c r="A10" s="64" t="s">
        <v>161</v>
      </c>
      <c r="B10" s="110" t="s">
        <v>86</v>
      </c>
      <c r="C10" s="81" t="s">
        <v>4</v>
      </c>
      <c r="D10" s="20" t="s">
        <v>23</v>
      </c>
      <c r="E10" s="64">
        <v>725</v>
      </c>
      <c r="F10" s="133" t="s">
        <v>96</v>
      </c>
      <c r="G10" s="133" t="s">
        <v>96</v>
      </c>
      <c r="I10" s="37"/>
    </row>
    <row r="11" spans="1:9" ht="55.5" customHeight="1">
      <c r="A11" s="64" t="s">
        <v>162</v>
      </c>
      <c r="B11" s="110" t="s">
        <v>87</v>
      </c>
      <c r="C11" s="81" t="s">
        <v>4</v>
      </c>
      <c r="D11" s="20" t="s">
        <v>23</v>
      </c>
      <c r="E11" s="114">
        <v>2876</v>
      </c>
      <c r="F11" s="64">
        <v>2500</v>
      </c>
      <c r="G11" s="133" t="s">
        <v>96</v>
      </c>
      <c r="I11" s="37"/>
    </row>
    <row r="12" spans="1:9" ht="58.5" customHeight="1">
      <c r="A12" s="98" t="s">
        <v>163</v>
      </c>
      <c r="B12" s="110" t="s">
        <v>85</v>
      </c>
      <c r="C12" s="81" t="s">
        <v>10</v>
      </c>
      <c r="D12" s="20" t="s">
        <v>23</v>
      </c>
      <c r="E12" s="95">
        <v>53249</v>
      </c>
      <c r="F12" s="95">
        <v>50393.9</v>
      </c>
      <c r="G12" s="133" t="s">
        <v>96</v>
      </c>
      <c r="I12" s="2"/>
    </row>
    <row r="13" spans="1:9" ht="72" customHeight="1">
      <c r="A13" s="98">
        <v>143</v>
      </c>
      <c r="B13" s="144" t="s">
        <v>151</v>
      </c>
      <c r="C13" s="81" t="s">
        <v>10</v>
      </c>
      <c r="D13" s="98" t="s">
        <v>23</v>
      </c>
      <c r="E13" s="145"/>
      <c r="F13" s="145"/>
      <c r="G13" s="135" t="s">
        <v>152</v>
      </c>
      <c r="I13" s="2"/>
    </row>
    <row r="14" spans="1:9" ht="110.25" customHeight="1">
      <c r="A14" s="98">
        <v>144</v>
      </c>
      <c r="B14" s="83" t="s">
        <v>117</v>
      </c>
      <c r="C14" s="60" t="s">
        <v>4</v>
      </c>
      <c r="D14" s="98" t="s">
        <v>23</v>
      </c>
      <c r="E14" s="100">
        <v>917.3</v>
      </c>
      <c r="F14" s="134" t="s">
        <v>96</v>
      </c>
      <c r="G14" s="135" t="s">
        <v>96</v>
      </c>
      <c r="I14" s="2"/>
    </row>
    <row r="15" spans="1:9" ht="17.25" customHeight="1">
      <c r="A15" s="28">
        <v>145</v>
      </c>
      <c r="B15" s="66" t="s">
        <v>7</v>
      </c>
      <c r="C15" s="99"/>
      <c r="D15" s="69"/>
      <c r="E15" s="90">
        <f>E16+E17</f>
        <v>80011.20000000001</v>
      </c>
      <c r="F15" s="90">
        <f>F16+F17</f>
        <v>77248</v>
      </c>
      <c r="G15" s="90">
        <f>G16+G17</f>
        <v>44578.3</v>
      </c>
      <c r="I15" s="2"/>
    </row>
    <row r="16" spans="1:9" ht="15.75">
      <c r="A16" s="28">
        <v>146</v>
      </c>
      <c r="B16" s="69" t="s">
        <v>5</v>
      </c>
      <c r="C16" s="99"/>
      <c r="D16" s="69"/>
      <c r="E16" s="90">
        <f>E5+E8+E14+E7</f>
        <v>71874.6</v>
      </c>
      <c r="F16" s="90">
        <f>F5+F8+F14</f>
        <v>68704.6</v>
      </c>
      <c r="G16" s="90">
        <f>G5+G13</f>
        <v>35607.9</v>
      </c>
      <c r="I16" s="2"/>
    </row>
    <row r="17" spans="1:9" ht="15.75">
      <c r="A17" s="28">
        <v>147</v>
      </c>
      <c r="B17" s="69" t="s">
        <v>6</v>
      </c>
      <c r="C17" s="99"/>
      <c r="D17" s="69"/>
      <c r="E17" s="90">
        <f>E6</f>
        <v>8136.6</v>
      </c>
      <c r="F17" s="90">
        <f>F6</f>
        <v>8543.4</v>
      </c>
      <c r="G17" s="140">
        <f>G6</f>
        <v>8970.4</v>
      </c>
      <c r="I17" s="2"/>
    </row>
    <row r="18" spans="1:9" ht="12.75">
      <c r="A18" s="119"/>
      <c r="B18" s="119"/>
      <c r="C18" s="119"/>
      <c r="D18" s="119"/>
      <c r="E18" s="119"/>
      <c r="F18" s="119"/>
      <c r="G18" s="120"/>
      <c r="H18" s="2"/>
      <c r="I18" s="2"/>
    </row>
    <row r="19" spans="7:9" ht="12.75">
      <c r="G19" s="2"/>
      <c r="H19" s="2"/>
      <c r="I19" s="2"/>
    </row>
    <row r="20" spans="7:9" ht="12.75">
      <c r="G20" s="2"/>
      <c r="H20" s="2"/>
      <c r="I20" s="2"/>
    </row>
    <row r="21" spans="7:9" ht="12.75">
      <c r="G21" s="2"/>
      <c r="H21" s="2"/>
      <c r="I21" s="2"/>
    </row>
    <row r="22" spans="7:12" ht="12.75">
      <c r="G22" s="2"/>
      <c r="H22" s="2"/>
      <c r="J22" s="43"/>
      <c r="K22" s="43"/>
      <c r="L22" s="43"/>
    </row>
    <row r="23" spans="7:8" ht="12.75">
      <c r="G23" s="2"/>
      <c r="H23" s="2"/>
    </row>
    <row r="24" spans="7:9" ht="12.75">
      <c r="G24" s="2"/>
      <c r="H24" s="2"/>
      <c r="I24" s="43"/>
    </row>
    <row r="25" spans="7:9" ht="12.75">
      <c r="G25" s="2"/>
      <c r="H25" s="2"/>
      <c r="I25" s="43"/>
    </row>
    <row r="26" spans="7:9" ht="12.75">
      <c r="G26" s="2"/>
      <c r="H26" s="2"/>
      <c r="I26" s="43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</sheetData>
  <sheetProtection/>
  <mergeCells count="7">
    <mergeCell ref="E1:G1"/>
    <mergeCell ref="A1:A2"/>
    <mergeCell ref="B1:B2"/>
    <mergeCell ref="C1:C2"/>
    <mergeCell ref="D1:D2"/>
    <mergeCell ref="B5:B6"/>
    <mergeCell ref="C5:C6"/>
  </mergeCells>
  <printOptions/>
  <pageMargins left="0.1968503937007874" right="0.1968503937007874" top="0.1968503937007874" bottom="0.1968503937007874" header="0.3937007874015748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0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5.625" style="1" customWidth="1"/>
    <col min="2" max="2" width="33.625" style="1" customWidth="1"/>
    <col min="3" max="3" width="13.00390625" style="1" customWidth="1"/>
    <col min="4" max="4" width="11.75390625" style="1" customWidth="1"/>
    <col min="5" max="5" width="12.625" style="1" customWidth="1"/>
    <col min="6" max="6" width="11.00390625" style="1" customWidth="1"/>
    <col min="7" max="7" width="13.375" style="1" customWidth="1"/>
    <col min="8" max="16384" width="9.125" style="1" customWidth="1"/>
  </cols>
  <sheetData>
    <row r="1" spans="1:7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</row>
    <row r="2" spans="1:8" ht="34.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H2" s="2"/>
    </row>
    <row r="3" spans="1:8" ht="1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21.75" customHeight="1">
      <c r="A4" s="14">
        <v>148</v>
      </c>
      <c r="B4" s="87" t="s">
        <v>45</v>
      </c>
      <c r="C4" s="88"/>
      <c r="D4" s="88"/>
      <c r="E4" s="88"/>
      <c r="F4" s="96"/>
      <c r="G4" s="72"/>
      <c r="H4" s="2"/>
    </row>
    <row r="5" spans="1:8" ht="84" customHeight="1">
      <c r="A5" s="62" t="s">
        <v>153</v>
      </c>
      <c r="B5" s="110" t="s">
        <v>120</v>
      </c>
      <c r="C5" s="81" t="s">
        <v>8</v>
      </c>
      <c r="D5" s="60" t="s">
        <v>23</v>
      </c>
      <c r="E5" s="121">
        <v>3392.4</v>
      </c>
      <c r="F5" s="95">
        <v>2767</v>
      </c>
      <c r="G5" s="133" t="s">
        <v>96</v>
      </c>
      <c r="H5" s="2"/>
    </row>
    <row r="6" spans="1:8" ht="93.75" customHeight="1">
      <c r="A6" s="62" t="s">
        <v>164</v>
      </c>
      <c r="B6" s="83" t="s">
        <v>117</v>
      </c>
      <c r="C6" s="60" t="s">
        <v>8</v>
      </c>
      <c r="D6" s="60" t="s">
        <v>23</v>
      </c>
      <c r="E6" s="85">
        <v>584.9</v>
      </c>
      <c r="F6" s="133" t="s">
        <v>96</v>
      </c>
      <c r="G6" s="133" t="s">
        <v>96</v>
      </c>
      <c r="H6" s="2"/>
    </row>
    <row r="7" spans="1:8" ht="18" customHeight="1">
      <c r="A7" s="28">
        <v>151</v>
      </c>
      <c r="B7" s="102" t="s">
        <v>7</v>
      </c>
      <c r="C7" s="66"/>
      <c r="D7" s="24"/>
      <c r="E7" s="68">
        <f>E8+E9</f>
        <v>3977.3</v>
      </c>
      <c r="F7" s="68">
        <f>F8+F9</f>
        <v>2767</v>
      </c>
      <c r="G7" s="131" t="s">
        <v>96</v>
      </c>
      <c r="H7" s="2"/>
    </row>
    <row r="8" spans="1:8" ht="19.5" customHeight="1">
      <c r="A8" s="28">
        <v>152</v>
      </c>
      <c r="B8" s="66" t="s">
        <v>5</v>
      </c>
      <c r="C8" s="66"/>
      <c r="D8" s="24"/>
      <c r="E8" s="68">
        <f>E5+E6</f>
        <v>3977.3</v>
      </c>
      <c r="F8" s="68">
        <f>F5</f>
        <v>2767</v>
      </c>
      <c r="G8" s="68" t="str">
        <f>G5</f>
        <v>0,0</v>
      </c>
      <c r="H8" s="2"/>
    </row>
    <row r="9" spans="1:8" ht="15.75">
      <c r="A9" s="28">
        <v>153</v>
      </c>
      <c r="B9" s="69" t="s">
        <v>6</v>
      </c>
      <c r="C9" s="69"/>
      <c r="D9" s="69"/>
      <c r="E9" s="86"/>
      <c r="F9" s="86"/>
      <c r="G9" s="86"/>
      <c r="H9" s="2"/>
    </row>
    <row r="10" spans="5:8" ht="12.75">
      <c r="E10" s="10"/>
      <c r="F10" s="2"/>
      <c r="G10" s="2"/>
      <c r="H10" s="2"/>
    </row>
    <row r="11" spans="5:8" ht="12.75">
      <c r="E11" s="10"/>
      <c r="F11" s="2"/>
      <c r="G11" s="2"/>
      <c r="H11" s="2"/>
    </row>
    <row r="12" spans="5:8" ht="12.75">
      <c r="E12" s="10"/>
      <c r="F12" s="2"/>
      <c r="G12" s="2"/>
      <c r="H12" s="2"/>
    </row>
    <row r="13" spans="5:8" ht="12.75">
      <c r="E13" s="10"/>
      <c r="F13" s="3"/>
      <c r="G13" s="3"/>
      <c r="H13" s="2"/>
    </row>
    <row r="14" spans="5:8" ht="12.75">
      <c r="E14" s="10"/>
      <c r="F14" s="3"/>
      <c r="G14" s="3"/>
      <c r="H14" s="2"/>
    </row>
    <row r="15" spans="5:8" ht="12.75">
      <c r="E15" s="10"/>
      <c r="F15" s="3"/>
      <c r="G15" s="3"/>
      <c r="H15" s="2"/>
    </row>
    <row r="16" spans="5:8" ht="12.75">
      <c r="E16" s="10"/>
      <c r="F16" s="3"/>
      <c r="G16" s="3"/>
      <c r="H16" s="2"/>
    </row>
    <row r="17" spans="5:8" ht="25.5" customHeight="1">
      <c r="E17" s="10"/>
      <c r="F17" s="3"/>
      <c r="G17" s="3"/>
      <c r="H17" s="2"/>
    </row>
    <row r="18" spans="5:8" ht="12.75">
      <c r="E18" s="11"/>
      <c r="F18" s="3"/>
      <c r="G18" s="3"/>
      <c r="H18" s="2"/>
    </row>
    <row r="19" spans="5:8" ht="12.75">
      <c r="E19" s="11"/>
      <c r="F19" s="3"/>
      <c r="G19" s="3"/>
      <c r="H19" s="2"/>
    </row>
    <row r="20" spans="5:8" ht="12.75">
      <c r="E20" s="11"/>
      <c r="F20" s="3"/>
      <c r="G20" s="3"/>
      <c r="H20" s="2"/>
    </row>
    <row r="21" spans="5:8" ht="12.75">
      <c r="E21" s="11"/>
      <c r="F21" s="2"/>
      <c r="G21" s="2"/>
      <c r="H21" s="2"/>
    </row>
    <row r="22" spans="5:8" ht="12.75">
      <c r="E22" s="11"/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</sheetData>
  <sheetProtection/>
  <mergeCells count="5">
    <mergeCell ref="A1:A2"/>
    <mergeCell ref="B1:B2"/>
    <mergeCell ref="C1:C2"/>
    <mergeCell ref="D1:D2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4"/>
  <sheetViews>
    <sheetView showZeros="0" zoomScale="80" zoomScaleNormal="80" zoomScalePageLayoutView="0" workbookViewId="0" topLeftCell="A1">
      <pane ySplit="2" topLeftCell="A6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5.75390625" style="1" customWidth="1"/>
    <col min="2" max="2" width="35.125" style="1" customWidth="1"/>
    <col min="3" max="3" width="13.875" style="1" customWidth="1"/>
    <col min="4" max="4" width="10.875" style="1" customWidth="1"/>
    <col min="5" max="5" width="12.125" style="1" customWidth="1"/>
    <col min="6" max="6" width="11.00390625" style="1" customWidth="1"/>
    <col min="7" max="7" width="11.625" style="1" customWidth="1"/>
    <col min="8" max="16384" width="9.125" style="1" customWidth="1"/>
  </cols>
  <sheetData>
    <row r="1" spans="1:7" ht="72" customHeight="1">
      <c r="A1" s="193" t="s">
        <v>0</v>
      </c>
      <c r="B1" s="193" t="s">
        <v>1</v>
      </c>
      <c r="C1" s="193" t="s">
        <v>2</v>
      </c>
      <c r="D1" s="193" t="s">
        <v>3</v>
      </c>
      <c r="E1" s="201" t="s">
        <v>33</v>
      </c>
      <c r="F1" s="205"/>
      <c r="G1" s="206"/>
    </row>
    <row r="2" spans="1:8" ht="32.25" customHeight="1">
      <c r="A2" s="194"/>
      <c r="B2" s="194"/>
      <c r="C2" s="194"/>
      <c r="D2" s="194"/>
      <c r="E2" s="17" t="s">
        <v>35</v>
      </c>
      <c r="F2" s="19" t="s">
        <v>71</v>
      </c>
      <c r="G2" s="19" t="s">
        <v>94</v>
      </c>
      <c r="H2" s="2"/>
    </row>
    <row r="3" spans="1:8" ht="18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18" customHeight="1">
      <c r="A4" s="14">
        <v>154</v>
      </c>
      <c r="B4" s="196" t="s">
        <v>46</v>
      </c>
      <c r="C4" s="197"/>
      <c r="D4" s="197"/>
      <c r="E4" s="197"/>
      <c r="F4" s="197"/>
      <c r="G4" s="198"/>
      <c r="H4" s="2"/>
    </row>
    <row r="5" spans="1:10" ht="65.25" customHeight="1">
      <c r="A5" s="20">
        <v>155</v>
      </c>
      <c r="B5" s="65" t="s">
        <v>100</v>
      </c>
      <c r="C5" s="20" t="s">
        <v>10</v>
      </c>
      <c r="D5" s="20" t="s">
        <v>23</v>
      </c>
      <c r="E5" s="26">
        <v>923.9</v>
      </c>
      <c r="F5" s="64">
        <v>970.1</v>
      </c>
      <c r="G5" s="64">
        <v>1018.6</v>
      </c>
      <c r="H5" s="103"/>
      <c r="J5" s="43"/>
    </row>
    <row r="6" spans="1:10" ht="48" customHeight="1">
      <c r="A6" s="20">
        <v>156</v>
      </c>
      <c r="B6" s="65" t="s">
        <v>99</v>
      </c>
      <c r="C6" s="20" t="s">
        <v>10</v>
      </c>
      <c r="D6" s="97" t="s">
        <v>23</v>
      </c>
      <c r="E6" s="26">
        <v>370</v>
      </c>
      <c r="F6" s="133" t="s">
        <v>96</v>
      </c>
      <c r="G6" s="133" t="s">
        <v>96</v>
      </c>
      <c r="H6" s="103"/>
      <c r="J6" s="43"/>
    </row>
    <row r="7" spans="1:8" ht="108.75" customHeight="1">
      <c r="A7" s="20">
        <v>157</v>
      </c>
      <c r="B7" s="65" t="s">
        <v>41</v>
      </c>
      <c r="C7" s="209" t="s">
        <v>10</v>
      </c>
      <c r="D7" s="209" t="s">
        <v>29</v>
      </c>
      <c r="E7" s="20">
        <v>30188</v>
      </c>
      <c r="F7" s="64">
        <v>31317</v>
      </c>
      <c r="G7" s="64">
        <v>31615</v>
      </c>
      <c r="H7" s="2"/>
    </row>
    <row r="8" spans="1:8" ht="103.5" customHeight="1">
      <c r="A8" s="20">
        <v>158</v>
      </c>
      <c r="B8" s="65" t="s">
        <v>61</v>
      </c>
      <c r="C8" s="210"/>
      <c r="D8" s="210"/>
      <c r="E8" s="20">
        <v>12157</v>
      </c>
      <c r="F8" s="64">
        <v>12522</v>
      </c>
      <c r="G8" s="64">
        <v>14400</v>
      </c>
      <c r="H8" s="2"/>
    </row>
    <row r="9" spans="1:8" ht="117.75" customHeight="1">
      <c r="A9" s="20">
        <v>159</v>
      </c>
      <c r="B9" s="65" t="s">
        <v>62</v>
      </c>
      <c r="C9" s="211"/>
      <c r="D9" s="211"/>
      <c r="E9" s="20">
        <v>67940</v>
      </c>
      <c r="F9" s="64">
        <v>69980</v>
      </c>
      <c r="G9" s="64">
        <v>80678</v>
      </c>
      <c r="H9" s="2"/>
    </row>
    <row r="10" spans="1:8" ht="70.5" customHeight="1">
      <c r="A10" s="20">
        <v>160</v>
      </c>
      <c r="B10" s="125" t="s">
        <v>26</v>
      </c>
      <c r="C10" s="123" t="s">
        <v>4</v>
      </c>
      <c r="D10" s="60" t="s">
        <v>29</v>
      </c>
      <c r="E10" s="20">
        <v>24764</v>
      </c>
      <c r="F10" s="64">
        <v>25801</v>
      </c>
      <c r="G10" s="64">
        <v>26888</v>
      </c>
      <c r="H10" s="2"/>
    </row>
    <row r="11" spans="1:8" ht="28.5" customHeight="1">
      <c r="A11" s="98">
        <v>161</v>
      </c>
      <c r="B11" s="65" t="s">
        <v>28</v>
      </c>
      <c r="C11" s="60" t="s">
        <v>10</v>
      </c>
      <c r="D11" s="60" t="s">
        <v>23</v>
      </c>
      <c r="E11" s="60">
        <v>66.7</v>
      </c>
      <c r="F11" s="64">
        <v>70</v>
      </c>
      <c r="G11" s="64">
        <v>73.5</v>
      </c>
      <c r="H11" s="104"/>
    </row>
    <row r="12" spans="1:8" ht="16.5" customHeight="1">
      <c r="A12" s="64">
        <v>162</v>
      </c>
      <c r="B12" s="66" t="s">
        <v>7</v>
      </c>
      <c r="C12" s="66"/>
      <c r="D12" s="24"/>
      <c r="E12" s="68">
        <f>E13+E14</f>
        <v>136409.6</v>
      </c>
      <c r="F12" s="68">
        <f>F13+F14</f>
        <v>140660.1</v>
      </c>
      <c r="G12" s="68">
        <f>G13+G14</f>
        <v>154673.1</v>
      </c>
      <c r="H12" s="2"/>
    </row>
    <row r="13" spans="1:8" ht="15.75">
      <c r="A13" s="64">
        <v>163</v>
      </c>
      <c r="B13" s="69" t="s">
        <v>5</v>
      </c>
      <c r="C13" s="69"/>
      <c r="D13" s="69"/>
      <c r="E13" s="86">
        <f>E5+E11+E6</f>
        <v>1360.6</v>
      </c>
      <c r="F13" s="86">
        <f>F5+F11+F6</f>
        <v>1040.1</v>
      </c>
      <c r="G13" s="86">
        <f>G5+G11+G6</f>
        <v>1092.1</v>
      </c>
      <c r="H13" s="2"/>
    </row>
    <row r="14" spans="1:8" ht="15.75">
      <c r="A14" s="64">
        <v>164</v>
      </c>
      <c r="B14" s="69" t="s">
        <v>6</v>
      </c>
      <c r="C14" s="69"/>
      <c r="D14" s="69"/>
      <c r="E14" s="71">
        <f>E7+E8+E9+E10</f>
        <v>135049</v>
      </c>
      <c r="F14" s="71">
        <f>F7+F8+F9+F10</f>
        <v>139620</v>
      </c>
      <c r="G14" s="71">
        <f>G7+G8+G9+G10</f>
        <v>153581</v>
      </c>
      <c r="H14" s="2"/>
    </row>
    <row r="15" spans="6:8" ht="12.75">
      <c r="F15" s="2"/>
      <c r="G15" s="2"/>
      <c r="H15" s="2"/>
    </row>
    <row r="16" spans="6:8" ht="12.75">
      <c r="F16" s="2"/>
      <c r="G16" s="2"/>
      <c r="H16" s="2"/>
    </row>
    <row r="17" spans="6:8" ht="12.75">
      <c r="F17" s="3"/>
      <c r="G17" s="3"/>
      <c r="H17" s="2"/>
    </row>
    <row r="18" spans="6:8" ht="12.75">
      <c r="F18" s="3"/>
      <c r="G18" s="3"/>
      <c r="H18" s="2"/>
    </row>
    <row r="19" spans="6:8" ht="12.75">
      <c r="F19" s="3"/>
      <c r="G19" s="3"/>
      <c r="H19" s="2"/>
    </row>
    <row r="20" spans="6:8" ht="12.75">
      <c r="F20" s="3"/>
      <c r="G20" s="3"/>
      <c r="H20" s="2"/>
    </row>
    <row r="21" spans="6:8" ht="25.5" customHeight="1">
      <c r="F21" s="3"/>
      <c r="G21" s="3"/>
      <c r="H21" s="2"/>
    </row>
    <row r="22" spans="6:8" ht="12.75">
      <c r="F22" s="3"/>
      <c r="G22" s="3"/>
      <c r="H22" s="2"/>
    </row>
    <row r="23" spans="6:8" ht="12.75">
      <c r="F23" s="3"/>
      <c r="G23" s="3"/>
      <c r="H23" s="2"/>
    </row>
    <row r="24" spans="6:8" ht="12.75">
      <c r="F24" s="3"/>
      <c r="G24" s="3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  <row r="342" spans="6:8" ht="12.75">
      <c r="F342" s="2"/>
      <c r="G342" s="2"/>
      <c r="H342" s="2"/>
    </row>
    <row r="343" spans="6:8" ht="12.75">
      <c r="F343" s="2"/>
      <c r="G343" s="2"/>
      <c r="H343" s="2"/>
    </row>
    <row r="344" spans="6:8" ht="12.75">
      <c r="F344" s="2"/>
      <c r="G344" s="2"/>
      <c r="H344" s="2"/>
    </row>
  </sheetData>
  <sheetProtection/>
  <mergeCells count="8">
    <mergeCell ref="C7:C9"/>
    <mergeCell ref="D7:D9"/>
    <mergeCell ref="E1:G1"/>
    <mergeCell ref="A1:A2"/>
    <mergeCell ref="B1:B2"/>
    <mergeCell ref="C1:C2"/>
    <mergeCell ref="D1:D2"/>
    <mergeCell ref="B4:G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1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5.75390625" style="1" customWidth="1"/>
    <col min="2" max="2" width="36.875" style="1" customWidth="1"/>
    <col min="3" max="3" width="13.875" style="1" customWidth="1"/>
    <col min="4" max="4" width="11.125" style="1" customWidth="1"/>
    <col min="5" max="5" width="9.25390625" style="1" customWidth="1"/>
    <col min="6" max="6" width="11.00390625" style="1" customWidth="1"/>
    <col min="7" max="7" width="13.375" style="1" customWidth="1"/>
    <col min="8" max="16384" width="9.125" style="1" customWidth="1"/>
  </cols>
  <sheetData>
    <row r="1" spans="1:7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</row>
    <row r="2" spans="1:8" ht="26.2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H2" s="2"/>
    </row>
    <row r="3" spans="1:8" ht="19.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19.5" customHeight="1">
      <c r="A4" s="14">
        <v>165</v>
      </c>
      <c r="B4" s="196" t="s">
        <v>47</v>
      </c>
      <c r="C4" s="197"/>
      <c r="D4" s="197"/>
      <c r="E4" s="197"/>
      <c r="F4" s="197"/>
      <c r="G4" s="198"/>
      <c r="H4" s="2"/>
    </row>
    <row r="5" spans="1:8" ht="85.5" customHeight="1">
      <c r="A5" s="20">
        <v>166</v>
      </c>
      <c r="B5" s="122" t="s">
        <v>121</v>
      </c>
      <c r="C5" s="122" t="s">
        <v>10</v>
      </c>
      <c r="D5" s="20" t="s">
        <v>23</v>
      </c>
      <c r="E5" s="26">
        <v>151.4</v>
      </c>
      <c r="F5" s="26">
        <v>159</v>
      </c>
      <c r="G5" s="64"/>
      <c r="H5" s="103"/>
    </row>
    <row r="6" spans="1:8" ht="66.75" customHeight="1">
      <c r="A6" s="20">
        <v>167</v>
      </c>
      <c r="B6" s="122" t="s">
        <v>125</v>
      </c>
      <c r="C6" s="122"/>
      <c r="D6" s="20"/>
      <c r="E6" s="26"/>
      <c r="F6" s="26"/>
      <c r="G6" s="64">
        <v>166.9</v>
      </c>
      <c r="H6" s="103"/>
    </row>
    <row r="7" spans="1:8" ht="66" customHeight="1">
      <c r="A7" s="62" t="s">
        <v>154</v>
      </c>
      <c r="B7" s="136" t="s">
        <v>38</v>
      </c>
      <c r="C7" s="122" t="s">
        <v>10</v>
      </c>
      <c r="D7" s="20" t="s">
        <v>23</v>
      </c>
      <c r="E7" s="20">
        <v>150.6</v>
      </c>
      <c r="F7" s="20">
        <v>158.1</v>
      </c>
      <c r="G7" s="64"/>
      <c r="H7" s="103"/>
    </row>
    <row r="8" spans="1:8" ht="55.5" customHeight="1">
      <c r="A8" s="62" t="s">
        <v>165</v>
      </c>
      <c r="B8" s="122" t="s">
        <v>126</v>
      </c>
      <c r="C8" s="122"/>
      <c r="D8" s="20"/>
      <c r="E8" s="20"/>
      <c r="F8" s="20"/>
      <c r="G8" s="64">
        <v>166.1</v>
      </c>
      <c r="H8" s="103"/>
    </row>
    <row r="9" spans="1:8" ht="19.5" customHeight="1">
      <c r="A9" s="28">
        <v>170</v>
      </c>
      <c r="B9" s="66" t="s">
        <v>7</v>
      </c>
      <c r="C9" s="77"/>
      <c r="D9" s="20"/>
      <c r="E9" s="68">
        <f>E10+E11</f>
        <v>302</v>
      </c>
      <c r="F9" s="68">
        <f>F10+F11</f>
        <v>317.1</v>
      </c>
      <c r="G9" s="68">
        <f>G10+G11</f>
        <v>333</v>
      </c>
      <c r="H9" s="2"/>
    </row>
    <row r="10" spans="1:8" ht="15.75">
      <c r="A10" s="28">
        <v>171</v>
      </c>
      <c r="B10" s="66" t="s">
        <v>5</v>
      </c>
      <c r="C10" s="77"/>
      <c r="D10" s="20"/>
      <c r="E10" s="68">
        <f>E5+E7</f>
        <v>302</v>
      </c>
      <c r="F10" s="68">
        <f>F5+F7</f>
        <v>317.1</v>
      </c>
      <c r="G10" s="68">
        <f>G6+G8</f>
        <v>333</v>
      </c>
      <c r="H10" s="2"/>
    </row>
    <row r="11" spans="1:8" ht="15.75">
      <c r="A11" s="28">
        <v>172</v>
      </c>
      <c r="B11" s="69" t="s">
        <v>6</v>
      </c>
      <c r="C11" s="77"/>
      <c r="D11" s="20"/>
      <c r="E11" s="68"/>
      <c r="F11" s="68"/>
      <c r="G11" s="68"/>
      <c r="H11" s="2"/>
    </row>
    <row r="12" spans="6:8" ht="12.75">
      <c r="F12" s="2"/>
      <c r="G12" s="2"/>
      <c r="H12" s="2"/>
    </row>
    <row r="13" spans="6:8" ht="12.75">
      <c r="F13" s="2"/>
      <c r="G13" s="2"/>
      <c r="H13" s="2"/>
    </row>
    <row r="14" spans="6:8" ht="12.75">
      <c r="F14" s="2"/>
      <c r="G14" s="2"/>
      <c r="H14" s="2"/>
    </row>
    <row r="15" spans="6:8" ht="12.75">
      <c r="F15" s="2"/>
      <c r="G15" s="2"/>
      <c r="H15" s="2"/>
    </row>
    <row r="16" spans="6:8" ht="12.75">
      <c r="F16" s="2"/>
      <c r="G16" s="2"/>
      <c r="H16" s="2"/>
    </row>
    <row r="17" spans="6:8" ht="12.75">
      <c r="F17" s="2"/>
      <c r="G17" s="2"/>
      <c r="H17" s="2"/>
    </row>
    <row r="18" spans="6:8" ht="12.75">
      <c r="F18" s="2"/>
      <c r="G18" s="2"/>
      <c r="H18" s="2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</sheetData>
  <sheetProtection/>
  <mergeCells count="6">
    <mergeCell ref="E1:G1"/>
    <mergeCell ref="B4:G4"/>
    <mergeCell ref="A1:A2"/>
    <mergeCell ref="B1:B2"/>
    <mergeCell ref="C1:C2"/>
    <mergeCell ref="D1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8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5.75390625" style="1" customWidth="1"/>
    <col min="2" max="2" width="32.375" style="1" customWidth="1"/>
    <col min="3" max="3" width="14.25390625" style="1" customWidth="1"/>
    <col min="4" max="4" width="12.125" style="1" customWidth="1"/>
    <col min="5" max="6" width="11.00390625" style="1" customWidth="1"/>
    <col min="7" max="7" width="11.625" style="1" customWidth="1"/>
    <col min="8" max="16384" width="9.125" style="1" customWidth="1"/>
  </cols>
  <sheetData>
    <row r="1" spans="1:7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</row>
    <row r="2" spans="1:8" ht="27.7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H2" s="2"/>
    </row>
    <row r="3" spans="1:8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20.25" customHeight="1">
      <c r="A4" s="14">
        <v>173</v>
      </c>
      <c r="B4" s="196" t="s">
        <v>48</v>
      </c>
      <c r="C4" s="197"/>
      <c r="D4" s="197"/>
      <c r="E4" s="197"/>
      <c r="F4" s="197"/>
      <c r="G4" s="198"/>
      <c r="H4" s="2"/>
    </row>
    <row r="5" spans="1:8" ht="46.5" customHeight="1">
      <c r="A5" s="62" t="s">
        <v>166</v>
      </c>
      <c r="B5" s="65" t="s">
        <v>75</v>
      </c>
      <c r="C5" s="60" t="s">
        <v>10</v>
      </c>
      <c r="D5" s="60" t="s">
        <v>23</v>
      </c>
      <c r="E5" s="124">
        <v>1357</v>
      </c>
      <c r="F5" s="124">
        <v>1424.9</v>
      </c>
      <c r="G5" s="64">
        <v>1496.1</v>
      </c>
      <c r="H5" s="2"/>
    </row>
    <row r="6" spans="1:8" ht="15.75" customHeight="1">
      <c r="A6" s="28">
        <v>175</v>
      </c>
      <c r="B6" s="66" t="s">
        <v>7</v>
      </c>
      <c r="C6" s="77"/>
      <c r="D6" s="20"/>
      <c r="E6" s="68">
        <f>E7+E8</f>
        <v>1357</v>
      </c>
      <c r="F6" s="68">
        <f>F7+F8</f>
        <v>1424.9</v>
      </c>
      <c r="G6" s="68">
        <f>G7+G8</f>
        <v>1496.1</v>
      </c>
      <c r="H6" s="2"/>
    </row>
    <row r="7" spans="1:8" ht="15.75">
      <c r="A7" s="28">
        <v>176</v>
      </c>
      <c r="B7" s="69" t="s">
        <v>5</v>
      </c>
      <c r="C7" s="69"/>
      <c r="D7" s="69"/>
      <c r="E7" s="86">
        <f>E5</f>
        <v>1357</v>
      </c>
      <c r="F7" s="86">
        <f>F5</f>
        <v>1424.9</v>
      </c>
      <c r="G7" s="86">
        <f>G5</f>
        <v>1496.1</v>
      </c>
      <c r="H7" s="2"/>
    </row>
    <row r="8" spans="1:8" ht="15.75">
      <c r="A8" s="28">
        <v>177</v>
      </c>
      <c r="B8" s="69" t="s">
        <v>6</v>
      </c>
      <c r="C8" s="69"/>
      <c r="D8" s="69"/>
      <c r="E8" s="109"/>
      <c r="F8" s="109"/>
      <c r="G8" s="64"/>
      <c r="H8" s="104"/>
    </row>
    <row r="9" spans="1:8" ht="15.75">
      <c r="A9" s="16"/>
      <c r="B9" s="16"/>
      <c r="C9" s="16"/>
      <c r="D9" s="16"/>
      <c r="E9" s="15"/>
      <c r="F9" s="2"/>
      <c r="G9" s="2"/>
      <c r="H9" s="2"/>
    </row>
    <row r="10" spans="1:8" ht="15.75">
      <c r="A10" s="16"/>
      <c r="B10" s="16"/>
      <c r="C10" s="16"/>
      <c r="D10" s="16"/>
      <c r="E10" s="15"/>
      <c r="F10" s="2"/>
      <c r="G10" s="2"/>
      <c r="H10" s="2"/>
    </row>
    <row r="11" spans="1:8" ht="15.75">
      <c r="A11" s="16"/>
      <c r="B11" s="16"/>
      <c r="C11" s="16"/>
      <c r="D11" s="16"/>
      <c r="E11" s="15"/>
      <c r="F11" s="3"/>
      <c r="G11" s="3"/>
      <c r="H11" s="2"/>
    </row>
    <row r="12" spans="1:8" ht="15.75">
      <c r="A12" s="16"/>
      <c r="B12" s="16"/>
      <c r="C12" s="16"/>
      <c r="D12" s="16"/>
      <c r="E12" s="15"/>
      <c r="F12" s="3"/>
      <c r="G12" s="3"/>
      <c r="H12" s="2"/>
    </row>
    <row r="13" spans="1:8" ht="15.75">
      <c r="A13" s="16"/>
      <c r="B13" s="16"/>
      <c r="C13" s="16"/>
      <c r="D13" s="16"/>
      <c r="E13" s="16"/>
      <c r="F13" s="3"/>
      <c r="G13" s="3"/>
      <c r="H13" s="2"/>
    </row>
    <row r="14" spans="1:8" ht="15.75">
      <c r="A14" s="16"/>
      <c r="B14" s="16"/>
      <c r="C14" s="16"/>
      <c r="D14" s="16"/>
      <c r="E14" s="16"/>
      <c r="F14" s="3"/>
      <c r="G14" s="3"/>
      <c r="H14" s="2"/>
    </row>
    <row r="15" spans="1:8" ht="25.5" customHeight="1">
      <c r="A15" s="16"/>
      <c r="B15" s="16"/>
      <c r="C15" s="16"/>
      <c r="D15" s="16"/>
      <c r="E15" s="16"/>
      <c r="F15" s="3"/>
      <c r="G15" s="3"/>
      <c r="H15" s="2"/>
    </row>
    <row r="16" spans="6:8" ht="12.75">
      <c r="F16" s="3"/>
      <c r="G16" s="3"/>
      <c r="H16" s="2"/>
    </row>
    <row r="17" spans="6:8" ht="12.75">
      <c r="F17" s="3"/>
      <c r="G17" s="3"/>
      <c r="H17" s="2"/>
    </row>
    <row r="18" spans="6:8" ht="12.75">
      <c r="F18" s="3"/>
      <c r="G18" s="3"/>
      <c r="H18" s="2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</sheetData>
  <sheetProtection/>
  <mergeCells count="6">
    <mergeCell ref="B4:G4"/>
    <mergeCell ref="A1:A2"/>
    <mergeCell ref="B1:B2"/>
    <mergeCell ref="C1:C2"/>
    <mergeCell ref="D1:D2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8"/>
  <sheetViews>
    <sheetView showZero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6.25390625" style="1" customWidth="1"/>
    <col min="2" max="2" width="32.375" style="1" customWidth="1"/>
    <col min="3" max="3" width="13.00390625" style="1" customWidth="1"/>
    <col min="4" max="4" width="11.625" style="1" customWidth="1"/>
    <col min="5" max="5" width="13.25390625" style="1" customWidth="1"/>
    <col min="6" max="6" width="11.00390625" style="1" customWidth="1"/>
    <col min="7" max="7" width="12.25390625" style="1" customWidth="1"/>
    <col min="8" max="16384" width="9.125" style="1" customWidth="1"/>
  </cols>
  <sheetData>
    <row r="1" spans="1:7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</row>
    <row r="2" spans="1:8" ht="28.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H2" s="2"/>
    </row>
    <row r="3" spans="1:8" ht="21.7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21.75" customHeight="1">
      <c r="A4" s="14">
        <v>178</v>
      </c>
      <c r="B4" s="196" t="s">
        <v>49</v>
      </c>
      <c r="C4" s="197"/>
      <c r="D4" s="197"/>
      <c r="E4" s="197"/>
      <c r="F4" s="197"/>
      <c r="G4" s="198"/>
      <c r="H4" s="2"/>
    </row>
    <row r="5" spans="1:8" ht="87" customHeight="1">
      <c r="A5" s="20">
        <v>179</v>
      </c>
      <c r="B5" s="128" t="s">
        <v>76</v>
      </c>
      <c r="C5" s="123" t="s">
        <v>10</v>
      </c>
      <c r="D5" s="60" t="s">
        <v>23</v>
      </c>
      <c r="E5" s="124">
        <v>6669</v>
      </c>
      <c r="F5" s="124">
        <v>3747.4</v>
      </c>
      <c r="G5" s="133" t="s">
        <v>96</v>
      </c>
      <c r="H5" s="2"/>
    </row>
    <row r="6" spans="1:8" ht="18.75" customHeight="1">
      <c r="A6" s="64">
        <v>180</v>
      </c>
      <c r="B6" s="66" t="s">
        <v>7</v>
      </c>
      <c r="C6" s="66"/>
      <c r="D6" s="24"/>
      <c r="E6" s="68">
        <f>E7+E8</f>
        <v>6669</v>
      </c>
      <c r="F6" s="68">
        <f>F7+F8</f>
        <v>3747.4</v>
      </c>
      <c r="G6" s="68" t="str">
        <f>G7</f>
        <v>0,0</v>
      </c>
      <c r="H6" s="2"/>
    </row>
    <row r="7" spans="1:8" ht="15.75">
      <c r="A7" s="64">
        <v>181</v>
      </c>
      <c r="B7" s="69" t="s">
        <v>5</v>
      </c>
      <c r="C7" s="69"/>
      <c r="D7" s="69"/>
      <c r="E7" s="68">
        <f>E5</f>
        <v>6669</v>
      </c>
      <c r="F7" s="68">
        <f>F5</f>
        <v>3747.4</v>
      </c>
      <c r="G7" s="68" t="str">
        <f>G5</f>
        <v>0,0</v>
      </c>
      <c r="H7" s="2"/>
    </row>
    <row r="8" spans="1:8" ht="15.75">
      <c r="A8" s="64">
        <v>182</v>
      </c>
      <c r="B8" s="69" t="s">
        <v>6</v>
      </c>
      <c r="C8" s="69"/>
      <c r="D8" s="69"/>
      <c r="E8" s="90"/>
      <c r="F8" s="70"/>
      <c r="G8" s="64"/>
      <c r="H8" s="2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6:8" ht="12.75">
      <c r="F11" s="3"/>
      <c r="G11" s="3"/>
      <c r="H11" s="2"/>
    </row>
    <row r="12" spans="6:8" ht="12.75">
      <c r="F12" s="3"/>
      <c r="G12" s="3"/>
      <c r="H12" s="2"/>
    </row>
    <row r="13" spans="6:8" ht="12.75">
      <c r="F13" s="3"/>
      <c r="G13" s="3"/>
      <c r="H13" s="2"/>
    </row>
    <row r="14" spans="6:8" ht="12.75">
      <c r="F14" s="3"/>
      <c r="G14" s="3"/>
      <c r="H14" s="2"/>
    </row>
    <row r="15" spans="6:8" ht="14.25" customHeight="1">
      <c r="F15" s="3"/>
      <c r="G15" s="3"/>
      <c r="H15" s="2"/>
    </row>
    <row r="16" spans="6:8" ht="12.75">
      <c r="F16" s="3"/>
      <c r="G16" s="3"/>
      <c r="H16" s="2"/>
    </row>
    <row r="17" spans="6:8" ht="12.75">
      <c r="F17" s="3"/>
      <c r="G17" s="3"/>
      <c r="H17" s="2"/>
    </row>
    <row r="18" spans="6:8" ht="12.75">
      <c r="F18" s="3"/>
      <c r="G18" s="3"/>
      <c r="H18" s="2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</sheetData>
  <sheetProtection/>
  <mergeCells count="6">
    <mergeCell ref="E1:G1"/>
    <mergeCell ref="A1:A2"/>
    <mergeCell ref="B1:B2"/>
    <mergeCell ref="C1:C2"/>
    <mergeCell ref="D1:D2"/>
    <mergeCell ref="B4:G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1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6.25390625" style="1" customWidth="1"/>
    <col min="2" max="2" width="34.00390625" style="1" customWidth="1"/>
    <col min="3" max="3" width="13.75390625" style="1" customWidth="1"/>
    <col min="4" max="4" width="11.375" style="1" customWidth="1"/>
    <col min="5" max="5" width="12.75390625" style="1" customWidth="1"/>
    <col min="6" max="6" width="11.00390625" style="1" customWidth="1"/>
    <col min="7" max="7" width="11.875" style="1" customWidth="1"/>
    <col min="8" max="16384" width="9.125" style="1" customWidth="1"/>
  </cols>
  <sheetData>
    <row r="1" spans="1:7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</row>
    <row r="2" spans="1:8" ht="30.7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H2" s="2"/>
    </row>
    <row r="3" spans="1:8" ht="16.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41.25" customHeight="1">
      <c r="A4" s="20">
        <v>183</v>
      </c>
      <c r="B4" s="202" t="s">
        <v>50</v>
      </c>
      <c r="C4" s="203"/>
      <c r="D4" s="203"/>
      <c r="E4" s="203"/>
      <c r="F4" s="203"/>
      <c r="G4" s="204"/>
      <c r="H4" s="2"/>
    </row>
    <row r="5" spans="1:8" ht="81.75" customHeight="1">
      <c r="A5" s="20">
        <v>184</v>
      </c>
      <c r="B5" s="65" t="s">
        <v>122</v>
      </c>
      <c r="C5" s="122" t="s">
        <v>12</v>
      </c>
      <c r="D5" s="20" t="s">
        <v>23</v>
      </c>
      <c r="E5" s="20">
        <v>800</v>
      </c>
      <c r="F5" s="64">
        <v>882</v>
      </c>
      <c r="G5" s="133" t="s">
        <v>96</v>
      </c>
      <c r="H5" s="104"/>
    </row>
    <row r="6" spans="1:10" ht="87.75" customHeight="1">
      <c r="A6" s="20">
        <v>185</v>
      </c>
      <c r="B6" s="65" t="s">
        <v>77</v>
      </c>
      <c r="C6" s="122" t="s">
        <v>12</v>
      </c>
      <c r="D6" s="20" t="s">
        <v>23</v>
      </c>
      <c r="E6" s="26">
        <v>2904</v>
      </c>
      <c r="F6" s="64">
        <v>572.8</v>
      </c>
      <c r="G6" s="64">
        <v>537.2</v>
      </c>
      <c r="H6" s="104"/>
      <c r="J6" s="43"/>
    </row>
    <row r="7" spans="1:8" ht="141.75" customHeight="1">
      <c r="A7" s="126" t="s">
        <v>155</v>
      </c>
      <c r="B7" s="137" t="s">
        <v>123</v>
      </c>
      <c r="C7" s="60" t="s">
        <v>10</v>
      </c>
      <c r="D7" s="60" t="s">
        <v>23</v>
      </c>
      <c r="E7" s="124">
        <v>308</v>
      </c>
      <c r="F7" s="101">
        <v>3074.4</v>
      </c>
      <c r="G7" s="142"/>
      <c r="H7" s="104"/>
    </row>
    <row r="8" spans="1:8" ht="126" customHeight="1">
      <c r="A8" s="126" t="s">
        <v>167</v>
      </c>
      <c r="B8" s="137" t="s">
        <v>127</v>
      </c>
      <c r="C8" s="60"/>
      <c r="D8" s="60"/>
      <c r="E8" s="124"/>
      <c r="F8" s="101"/>
      <c r="G8" s="142">
        <v>3266</v>
      </c>
      <c r="H8" s="104"/>
    </row>
    <row r="9" spans="1:8" ht="18.75" customHeight="1">
      <c r="A9" s="28">
        <v>188</v>
      </c>
      <c r="B9" s="66" t="s">
        <v>7</v>
      </c>
      <c r="C9" s="77"/>
      <c r="D9" s="20"/>
      <c r="E9" s="68">
        <f>E10+E11</f>
        <v>4012</v>
      </c>
      <c r="F9" s="68">
        <f>F10+F11</f>
        <v>4529.2</v>
      </c>
      <c r="G9" s="68">
        <f>G10+G11</f>
        <v>3803.2</v>
      </c>
      <c r="H9" s="2"/>
    </row>
    <row r="10" spans="1:8" ht="15.75">
      <c r="A10" s="28">
        <v>189</v>
      </c>
      <c r="B10" s="69" t="s">
        <v>5</v>
      </c>
      <c r="C10" s="69"/>
      <c r="D10" s="69"/>
      <c r="E10" s="86">
        <f>E5+E6+E7</f>
        <v>4012</v>
      </c>
      <c r="F10" s="86">
        <f>F5+F6+F7</f>
        <v>4529.2</v>
      </c>
      <c r="G10" s="86">
        <f>G5+G6+G7+G8</f>
        <v>3803.2</v>
      </c>
      <c r="H10" s="2"/>
    </row>
    <row r="11" spans="1:8" ht="15.75">
      <c r="A11" s="28">
        <v>190</v>
      </c>
      <c r="B11" s="69" t="s">
        <v>6</v>
      </c>
      <c r="C11" s="69"/>
      <c r="D11" s="69"/>
      <c r="E11" s="71"/>
      <c r="F11" s="127"/>
      <c r="G11" s="127"/>
      <c r="H11" s="2"/>
    </row>
    <row r="12" spans="6:8" ht="12.75">
      <c r="F12" s="2"/>
      <c r="G12" s="2"/>
      <c r="H12" s="2"/>
    </row>
    <row r="13" spans="6:8" ht="12.75">
      <c r="F13" s="2"/>
      <c r="G13" s="2"/>
      <c r="H13" s="2"/>
    </row>
    <row r="14" spans="6:8" ht="12.75">
      <c r="F14" s="3"/>
      <c r="G14" s="3"/>
      <c r="H14" s="2"/>
    </row>
    <row r="15" spans="6:8" ht="12.75">
      <c r="F15" s="3"/>
      <c r="G15" s="3"/>
      <c r="H15" s="2"/>
    </row>
    <row r="16" spans="6:8" ht="12.75">
      <c r="F16" s="3"/>
      <c r="G16" s="3"/>
      <c r="H16" s="2"/>
    </row>
    <row r="17" spans="6:8" ht="12.75">
      <c r="F17" s="3"/>
      <c r="G17" s="3"/>
      <c r="H17" s="2"/>
    </row>
    <row r="18" spans="6:8" ht="25.5" customHeight="1">
      <c r="F18" s="3"/>
      <c r="G18" s="3"/>
      <c r="H18" s="2"/>
    </row>
    <row r="19" spans="6:8" ht="12.75">
      <c r="F19" s="3"/>
      <c r="G19" s="3"/>
      <c r="H19" s="2"/>
    </row>
    <row r="20" spans="6:8" ht="12.75">
      <c r="F20" s="3"/>
      <c r="G20" s="3"/>
      <c r="H20" s="2"/>
    </row>
    <row r="21" spans="6:8" ht="12.75">
      <c r="F21" s="3"/>
      <c r="G21" s="3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  <row r="341" spans="6:8" ht="12.75">
      <c r="F341" s="2"/>
      <c r="G341" s="2"/>
      <c r="H341" s="2"/>
    </row>
  </sheetData>
  <sheetProtection/>
  <mergeCells count="6">
    <mergeCell ref="E1:G1"/>
    <mergeCell ref="B4:G4"/>
    <mergeCell ref="A1:A2"/>
    <mergeCell ref="B1:B2"/>
    <mergeCell ref="C1:C2"/>
    <mergeCell ref="D1:D2"/>
  </mergeCells>
  <printOptions/>
  <pageMargins left="0.1968503937007874" right="0.1968503937007874" top="0.1968503937007874" bottom="0.1968503937007874" header="0.35433070866141736" footer="0.433070866141732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8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5.75390625" style="1" customWidth="1"/>
    <col min="2" max="2" width="32.375" style="1" customWidth="1"/>
    <col min="3" max="3" width="14.25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3.375" style="1" customWidth="1"/>
    <col min="8" max="16384" width="9.125" style="1" customWidth="1"/>
  </cols>
  <sheetData>
    <row r="1" spans="1:7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</row>
    <row r="2" spans="1:8" ht="38.2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H2" s="2"/>
    </row>
    <row r="3" spans="1:8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24.75" customHeight="1">
      <c r="A4" s="14">
        <v>191</v>
      </c>
      <c r="B4" s="196" t="s">
        <v>51</v>
      </c>
      <c r="C4" s="197"/>
      <c r="D4" s="197"/>
      <c r="E4" s="197"/>
      <c r="F4" s="197"/>
      <c r="G4" s="198"/>
      <c r="H4" s="2"/>
    </row>
    <row r="5" spans="1:8" ht="97.5" customHeight="1">
      <c r="A5" s="20">
        <v>192</v>
      </c>
      <c r="B5" s="122" t="s">
        <v>113</v>
      </c>
      <c r="C5" s="60" t="s">
        <v>10</v>
      </c>
      <c r="D5" s="60" t="s">
        <v>23</v>
      </c>
      <c r="E5" s="20">
        <v>637</v>
      </c>
      <c r="F5" s="20">
        <v>668.9</v>
      </c>
      <c r="G5" s="64">
        <v>687.4</v>
      </c>
      <c r="H5" s="104"/>
    </row>
    <row r="6" spans="1:8" ht="19.5" customHeight="1">
      <c r="A6" s="28">
        <v>193</v>
      </c>
      <c r="B6" s="66" t="s">
        <v>7</v>
      </c>
      <c r="C6" s="66"/>
      <c r="D6" s="24"/>
      <c r="E6" s="68">
        <f>E7+E8</f>
        <v>637</v>
      </c>
      <c r="F6" s="68">
        <f>F7+F8</f>
        <v>668.9</v>
      </c>
      <c r="G6" s="68">
        <f>G7+G8</f>
        <v>687.4</v>
      </c>
      <c r="H6" s="2"/>
    </row>
    <row r="7" spans="1:8" ht="15.75">
      <c r="A7" s="28">
        <v>194</v>
      </c>
      <c r="B7" s="69" t="s">
        <v>5</v>
      </c>
      <c r="C7" s="69"/>
      <c r="D7" s="69"/>
      <c r="E7" s="90">
        <f>E5</f>
        <v>637</v>
      </c>
      <c r="F7" s="90">
        <f>F5</f>
        <v>668.9</v>
      </c>
      <c r="G7" s="90">
        <f>G5</f>
        <v>687.4</v>
      </c>
      <c r="H7" s="2"/>
    </row>
    <row r="8" spans="1:8" ht="16.5" customHeight="1">
      <c r="A8" s="28">
        <v>195</v>
      </c>
      <c r="B8" s="69" t="s">
        <v>6</v>
      </c>
      <c r="C8" s="69"/>
      <c r="D8" s="69"/>
      <c r="E8" s="70"/>
      <c r="F8" s="70"/>
      <c r="G8" s="64"/>
      <c r="H8" s="2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6:8" ht="12.75">
      <c r="F11" s="3"/>
      <c r="G11" s="3"/>
      <c r="H11" s="2"/>
    </row>
    <row r="12" spans="6:8" ht="12.75">
      <c r="F12" s="3"/>
      <c r="G12" s="3"/>
      <c r="H12" s="2"/>
    </row>
    <row r="13" spans="6:8" ht="12.75">
      <c r="F13" s="3"/>
      <c r="G13" s="3"/>
      <c r="H13" s="2"/>
    </row>
    <row r="14" spans="6:8" ht="12.75">
      <c r="F14" s="3"/>
      <c r="G14" s="3"/>
      <c r="H14" s="2"/>
    </row>
    <row r="15" spans="6:8" ht="25.5" customHeight="1">
      <c r="F15" s="3"/>
      <c r="G15" s="3"/>
      <c r="H15" s="2"/>
    </row>
    <row r="16" spans="6:8" ht="12.75">
      <c r="F16" s="3"/>
      <c r="G16" s="3"/>
      <c r="H16" s="2"/>
    </row>
    <row r="17" spans="6:8" ht="12.75">
      <c r="F17" s="3"/>
      <c r="G17" s="3"/>
      <c r="H17" s="2"/>
    </row>
    <row r="18" spans="6:8" ht="12.75">
      <c r="F18" s="3"/>
      <c r="G18" s="3"/>
      <c r="H18" s="2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</sheetData>
  <sheetProtection/>
  <mergeCells count="6">
    <mergeCell ref="A1:A2"/>
    <mergeCell ref="B1:B2"/>
    <mergeCell ref="C1:C2"/>
    <mergeCell ref="D1:D2"/>
    <mergeCell ref="B4:G4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0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5.75390625" style="1" customWidth="1"/>
    <col min="2" max="2" width="30.875" style="1" customWidth="1"/>
    <col min="3" max="3" width="14.25390625" style="1" customWidth="1"/>
    <col min="4" max="4" width="11.00390625" style="1" customWidth="1"/>
    <col min="5" max="5" width="14.625" style="1" customWidth="1"/>
    <col min="6" max="6" width="11.00390625" style="1" customWidth="1"/>
    <col min="7" max="7" width="13.375" style="1" customWidth="1"/>
    <col min="8" max="16384" width="9.125" style="1" customWidth="1"/>
  </cols>
  <sheetData>
    <row r="1" spans="1:7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201" t="s">
        <v>33</v>
      </c>
      <c r="F1" s="205"/>
      <c r="G1" s="206"/>
    </row>
    <row r="2" spans="1:8" ht="27.7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H2" s="2"/>
    </row>
    <row r="3" spans="1:8" ht="19.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H3" s="2"/>
    </row>
    <row r="4" spans="1:8" ht="19.5" customHeight="1">
      <c r="A4" s="14">
        <v>196</v>
      </c>
      <c r="B4" s="87" t="s">
        <v>52</v>
      </c>
      <c r="C4" s="88"/>
      <c r="D4" s="88"/>
      <c r="E4" s="88"/>
      <c r="F4" s="96"/>
      <c r="G4" s="72"/>
      <c r="H4" s="2"/>
    </row>
    <row r="5" spans="1:8" ht="83.25" customHeight="1">
      <c r="A5" s="20">
        <v>197</v>
      </c>
      <c r="B5" s="128" t="s">
        <v>114</v>
      </c>
      <c r="C5" s="97" t="s">
        <v>10</v>
      </c>
      <c r="D5" s="20" t="s">
        <v>23</v>
      </c>
      <c r="E5" s="20">
        <v>601.2</v>
      </c>
      <c r="F5" s="133" t="s">
        <v>96</v>
      </c>
      <c r="G5" s="133" t="s">
        <v>96</v>
      </c>
      <c r="H5" s="104"/>
    </row>
    <row r="6" spans="1:8" ht="33.75" customHeight="1">
      <c r="A6" s="20">
        <v>198</v>
      </c>
      <c r="B6" s="65" t="s">
        <v>24</v>
      </c>
      <c r="C6" s="20" t="s">
        <v>10</v>
      </c>
      <c r="D6" s="20" t="s">
        <v>23</v>
      </c>
      <c r="E6" s="20">
        <v>2351.8</v>
      </c>
      <c r="F6" s="64">
        <v>369.4</v>
      </c>
      <c r="G6" s="64">
        <v>387.9</v>
      </c>
      <c r="H6" s="104"/>
    </row>
    <row r="7" spans="1:8" ht="36" customHeight="1">
      <c r="A7" s="97">
        <v>199</v>
      </c>
      <c r="B7" s="128" t="s">
        <v>40</v>
      </c>
      <c r="C7" s="97" t="s">
        <v>10</v>
      </c>
      <c r="D7" s="20" t="s">
        <v>29</v>
      </c>
      <c r="E7" s="20">
        <v>261</v>
      </c>
      <c r="F7" s="64"/>
      <c r="G7" s="64"/>
      <c r="H7" s="2"/>
    </row>
    <row r="8" spans="1:8" ht="18.75" customHeight="1">
      <c r="A8" s="28">
        <v>200</v>
      </c>
      <c r="B8" s="66" t="s">
        <v>7</v>
      </c>
      <c r="C8" s="77"/>
      <c r="D8" s="20"/>
      <c r="E8" s="68">
        <f>E9+E10</f>
        <v>3214</v>
      </c>
      <c r="F8" s="68">
        <f>F9+F10</f>
        <v>369.4</v>
      </c>
      <c r="G8" s="68">
        <f>G9+G10</f>
        <v>387.9</v>
      </c>
      <c r="H8" s="2"/>
    </row>
    <row r="9" spans="1:8" ht="15.75">
      <c r="A9" s="28">
        <v>201</v>
      </c>
      <c r="B9" s="69" t="s">
        <v>5</v>
      </c>
      <c r="C9" s="69"/>
      <c r="D9" s="69"/>
      <c r="E9" s="86">
        <f>E5+E6</f>
        <v>2953</v>
      </c>
      <c r="F9" s="86">
        <f>F5+F6</f>
        <v>369.4</v>
      </c>
      <c r="G9" s="86">
        <f>G5+G6</f>
        <v>387.9</v>
      </c>
      <c r="H9" s="2"/>
    </row>
    <row r="10" spans="1:8" ht="15.75">
      <c r="A10" s="28">
        <v>202</v>
      </c>
      <c r="B10" s="69" t="s">
        <v>6</v>
      </c>
      <c r="C10" s="69"/>
      <c r="D10" s="69"/>
      <c r="E10" s="71">
        <f>E7</f>
        <v>261</v>
      </c>
      <c r="F10" s="71">
        <f>F7</f>
        <v>0</v>
      </c>
      <c r="G10" s="64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2.75">
      <c r="F13" s="3"/>
      <c r="G13" s="3"/>
      <c r="H13" s="2"/>
    </row>
    <row r="14" spans="6:8" ht="12.75">
      <c r="F14" s="3"/>
      <c r="G14" s="3"/>
      <c r="H14" s="2"/>
    </row>
    <row r="15" spans="6:8" ht="12.75">
      <c r="F15" s="3"/>
      <c r="G15" s="3"/>
      <c r="H15" s="2"/>
    </row>
    <row r="16" spans="6:8" ht="12.75">
      <c r="F16" s="3"/>
      <c r="G16" s="3"/>
      <c r="H16" s="2"/>
    </row>
    <row r="17" spans="6:8" ht="25.5" customHeight="1">
      <c r="F17" s="3"/>
      <c r="G17" s="3"/>
      <c r="H17" s="2"/>
    </row>
    <row r="18" spans="6:8" ht="12.75">
      <c r="F18" s="3"/>
      <c r="G18" s="3"/>
      <c r="H18" s="2"/>
    </row>
    <row r="19" spans="6:8" ht="12.75">
      <c r="F19" s="3"/>
      <c r="G19" s="3"/>
      <c r="H19" s="2"/>
    </row>
    <row r="20" spans="6:8" ht="12.75">
      <c r="F20" s="3"/>
      <c r="G20" s="3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  <row r="39" spans="6:8" ht="12.75">
      <c r="F39" s="2"/>
      <c r="G39" s="2"/>
      <c r="H39" s="2"/>
    </row>
    <row r="40" spans="6:8" ht="12.75">
      <c r="F40" s="2"/>
      <c r="G40" s="2"/>
      <c r="H40" s="2"/>
    </row>
    <row r="41" spans="6:8" ht="12.75">
      <c r="F41" s="2"/>
      <c r="G41" s="2"/>
      <c r="H41" s="2"/>
    </row>
    <row r="42" spans="6:8" ht="12.75">
      <c r="F42" s="2"/>
      <c r="G42" s="2"/>
      <c r="H42" s="2"/>
    </row>
    <row r="43" spans="6:8" ht="12.75">
      <c r="F43" s="2"/>
      <c r="G43" s="2"/>
      <c r="H43" s="2"/>
    </row>
    <row r="44" spans="6:8" ht="12.75">
      <c r="F44" s="2"/>
      <c r="G44" s="2"/>
      <c r="H44" s="2"/>
    </row>
    <row r="45" spans="6:8" ht="12.75">
      <c r="F45" s="2"/>
      <c r="G45" s="2"/>
      <c r="H45" s="2"/>
    </row>
    <row r="46" spans="6:8" ht="12.75">
      <c r="F46" s="2"/>
      <c r="G46" s="2"/>
      <c r="H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2"/>
      <c r="G51" s="2"/>
      <c r="H51" s="2"/>
    </row>
    <row r="52" spans="6:8" ht="12.75">
      <c r="F52" s="2"/>
      <c r="G52" s="2"/>
      <c r="H52" s="2"/>
    </row>
    <row r="53" spans="6:8" ht="12.75">
      <c r="F53" s="2"/>
      <c r="G53" s="2"/>
      <c r="H53" s="2"/>
    </row>
    <row r="54" spans="6:8" ht="12.75">
      <c r="F54" s="2"/>
      <c r="G54" s="2"/>
      <c r="H54" s="2"/>
    </row>
    <row r="55" spans="6:8" ht="12.75">
      <c r="F55" s="2"/>
      <c r="G55" s="2"/>
      <c r="H55" s="2"/>
    </row>
    <row r="56" spans="6:8" ht="12.75">
      <c r="F56" s="2"/>
      <c r="G56" s="2"/>
      <c r="H56" s="2"/>
    </row>
    <row r="57" spans="6:8" ht="12.75">
      <c r="F57" s="2"/>
      <c r="G57" s="2"/>
      <c r="H57" s="2"/>
    </row>
    <row r="58" spans="6:8" ht="12.75">
      <c r="F58" s="2"/>
      <c r="G58" s="2"/>
      <c r="H58" s="2"/>
    </row>
    <row r="59" spans="6:8" ht="12.75">
      <c r="F59" s="2"/>
      <c r="G59" s="2"/>
      <c r="H59" s="2"/>
    </row>
    <row r="60" spans="6:8" ht="12.75">
      <c r="F60" s="2"/>
      <c r="G60" s="2"/>
      <c r="H60" s="2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09" spans="6:8" ht="12.75">
      <c r="F109" s="2"/>
      <c r="G109" s="2"/>
      <c r="H109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  <row r="200" spans="6:8" ht="12.75">
      <c r="F200" s="2"/>
      <c r="G200" s="2"/>
      <c r="H200" s="2"/>
    </row>
    <row r="201" spans="6:8" ht="12.75">
      <c r="F201" s="2"/>
      <c r="G201" s="2"/>
      <c r="H201" s="2"/>
    </row>
    <row r="202" spans="6:8" ht="12.75">
      <c r="F202" s="2"/>
      <c r="G202" s="2"/>
      <c r="H202" s="2"/>
    </row>
    <row r="203" spans="6:8" ht="12.75">
      <c r="F203" s="2"/>
      <c r="G203" s="2"/>
      <c r="H203" s="2"/>
    </row>
    <row r="204" spans="6:8" ht="12.75">
      <c r="F204" s="2"/>
      <c r="G204" s="2"/>
      <c r="H204" s="2"/>
    </row>
    <row r="205" spans="6:8" ht="12.75">
      <c r="F205" s="2"/>
      <c r="G205" s="2"/>
      <c r="H205" s="2"/>
    </row>
    <row r="206" spans="6:8" ht="12.75">
      <c r="F206" s="2"/>
      <c r="G206" s="2"/>
      <c r="H206" s="2"/>
    </row>
    <row r="207" spans="6:8" ht="12.75">
      <c r="F207" s="2"/>
      <c r="G207" s="2"/>
      <c r="H207" s="2"/>
    </row>
    <row r="208" spans="6:8" ht="12.75">
      <c r="F208" s="2"/>
      <c r="G208" s="2"/>
      <c r="H208" s="2"/>
    </row>
    <row r="209" spans="6:8" ht="12.75">
      <c r="F209" s="2"/>
      <c r="G209" s="2"/>
      <c r="H209" s="2"/>
    </row>
    <row r="210" spans="6:8" ht="12.75">
      <c r="F210" s="2"/>
      <c r="G210" s="2"/>
      <c r="H210" s="2"/>
    </row>
    <row r="211" spans="6:8" ht="12.75">
      <c r="F211" s="2"/>
      <c r="G211" s="2"/>
      <c r="H211" s="2"/>
    </row>
    <row r="212" spans="6:8" ht="12.75">
      <c r="F212" s="2"/>
      <c r="G212" s="2"/>
      <c r="H212" s="2"/>
    </row>
    <row r="213" spans="6:8" ht="12.75">
      <c r="F213" s="2"/>
      <c r="G213" s="2"/>
      <c r="H213" s="2"/>
    </row>
    <row r="214" spans="6:8" ht="12.75">
      <c r="F214" s="2"/>
      <c r="G214" s="2"/>
      <c r="H214" s="2"/>
    </row>
    <row r="215" spans="6:8" ht="12.75">
      <c r="F215" s="2"/>
      <c r="G215" s="2"/>
      <c r="H215" s="2"/>
    </row>
    <row r="216" spans="6:8" ht="12.75">
      <c r="F216" s="2"/>
      <c r="G216" s="2"/>
      <c r="H216" s="2"/>
    </row>
    <row r="217" spans="6:8" ht="12.75">
      <c r="F217" s="2"/>
      <c r="G217" s="2"/>
      <c r="H217" s="2"/>
    </row>
    <row r="218" spans="6:8" ht="12.75">
      <c r="F218" s="2"/>
      <c r="G218" s="2"/>
      <c r="H218" s="2"/>
    </row>
    <row r="219" spans="6:8" ht="12.75">
      <c r="F219" s="2"/>
      <c r="G219" s="2"/>
      <c r="H219" s="2"/>
    </row>
    <row r="220" spans="6:8" ht="12.75">
      <c r="F220" s="2"/>
      <c r="G220" s="2"/>
      <c r="H220" s="2"/>
    </row>
    <row r="221" spans="6:8" ht="12.75">
      <c r="F221" s="2"/>
      <c r="G221" s="2"/>
      <c r="H221" s="2"/>
    </row>
    <row r="222" spans="6:8" ht="12.75">
      <c r="F222" s="2"/>
      <c r="G222" s="2"/>
      <c r="H222" s="2"/>
    </row>
    <row r="223" spans="6:8" ht="12.75">
      <c r="F223" s="2"/>
      <c r="G223" s="2"/>
      <c r="H223" s="2"/>
    </row>
    <row r="224" spans="6:8" ht="12.75">
      <c r="F224" s="2"/>
      <c r="G224" s="2"/>
      <c r="H224" s="2"/>
    </row>
    <row r="225" spans="6:8" ht="12.75">
      <c r="F225" s="2"/>
      <c r="G225" s="2"/>
      <c r="H225" s="2"/>
    </row>
    <row r="226" spans="6:8" ht="12.75">
      <c r="F226" s="2"/>
      <c r="G226" s="2"/>
      <c r="H226" s="2"/>
    </row>
    <row r="227" spans="6:8" ht="12.75">
      <c r="F227" s="2"/>
      <c r="G227" s="2"/>
      <c r="H227" s="2"/>
    </row>
    <row r="228" spans="6:8" ht="12.75">
      <c r="F228" s="2"/>
      <c r="G228" s="2"/>
      <c r="H228" s="2"/>
    </row>
    <row r="229" spans="6:8" ht="12.75">
      <c r="F229" s="2"/>
      <c r="G229" s="2"/>
      <c r="H229" s="2"/>
    </row>
    <row r="230" spans="6:8" ht="12.75">
      <c r="F230" s="2"/>
      <c r="G230" s="2"/>
      <c r="H230" s="2"/>
    </row>
    <row r="231" spans="6:8" ht="12.75">
      <c r="F231" s="2"/>
      <c r="G231" s="2"/>
      <c r="H231" s="2"/>
    </row>
    <row r="232" spans="6:8" ht="12.75">
      <c r="F232" s="2"/>
      <c r="G232" s="2"/>
      <c r="H232" s="2"/>
    </row>
    <row r="233" spans="6:8" ht="12.75">
      <c r="F233" s="2"/>
      <c r="G233" s="2"/>
      <c r="H233" s="2"/>
    </row>
    <row r="234" spans="6:8" ht="12.75">
      <c r="F234" s="2"/>
      <c r="G234" s="2"/>
      <c r="H234" s="2"/>
    </row>
    <row r="235" spans="6:8" ht="12.75">
      <c r="F235" s="2"/>
      <c r="G235" s="2"/>
      <c r="H235" s="2"/>
    </row>
    <row r="236" spans="6:8" ht="12.75">
      <c r="F236" s="2"/>
      <c r="G236" s="2"/>
      <c r="H236" s="2"/>
    </row>
    <row r="237" spans="6:8" ht="12.75">
      <c r="F237" s="2"/>
      <c r="G237" s="2"/>
      <c r="H237" s="2"/>
    </row>
    <row r="238" spans="6:8" ht="12.75">
      <c r="F238" s="2"/>
      <c r="G238" s="2"/>
      <c r="H238" s="2"/>
    </row>
    <row r="239" spans="6:8" ht="12.75">
      <c r="F239" s="2"/>
      <c r="G239" s="2"/>
      <c r="H239" s="2"/>
    </row>
    <row r="240" spans="6:8" ht="12.75">
      <c r="F240" s="2"/>
      <c r="G240" s="2"/>
      <c r="H240" s="2"/>
    </row>
    <row r="241" spans="6:8" ht="12.75">
      <c r="F241" s="2"/>
      <c r="G241" s="2"/>
      <c r="H241" s="2"/>
    </row>
    <row r="242" spans="6:8" ht="12.75">
      <c r="F242" s="2"/>
      <c r="G242" s="2"/>
      <c r="H242" s="2"/>
    </row>
    <row r="243" spans="6:8" ht="12.75">
      <c r="F243" s="2"/>
      <c r="G243" s="2"/>
      <c r="H243" s="2"/>
    </row>
    <row r="244" spans="6:8" ht="12.75">
      <c r="F244" s="2"/>
      <c r="G244" s="2"/>
      <c r="H244" s="2"/>
    </row>
    <row r="245" spans="6:8" ht="12.75">
      <c r="F245" s="2"/>
      <c r="G245" s="2"/>
      <c r="H245" s="2"/>
    </row>
    <row r="246" spans="6:8" ht="12.75">
      <c r="F246" s="2"/>
      <c r="G246" s="2"/>
      <c r="H246" s="2"/>
    </row>
    <row r="247" spans="6:8" ht="12.75">
      <c r="F247" s="2"/>
      <c r="G247" s="2"/>
      <c r="H247" s="2"/>
    </row>
    <row r="248" spans="6:8" ht="12.75">
      <c r="F248" s="2"/>
      <c r="G248" s="2"/>
      <c r="H248" s="2"/>
    </row>
    <row r="249" spans="6:8" ht="12.75">
      <c r="F249" s="2"/>
      <c r="G249" s="2"/>
      <c r="H249" s="2"/>
    </row>
    <row r="250" spans="6:8" ht="12.75">
      <c r="F250" s="2"/>
      <c r="G250" s="2"/>
      <c r="H250" s="2"/>
    </row>
    <row r="251" spans="6:8" ht="12.75">
      <c r="F251" s="2"/>
      <c r="G251" s="2"/>
      <c r="H251" s="2"/>
    </row>
    <row r="252" spans="6:8" ht="12.75">
      <c r="F252" s="2"/>
      <c r="G252" s="2"/>
      <c r="H252" s="2"/>
    </row>
    <row r="253" spans="6:8" ht="12.75">
      <c r="F253" s="2"/>
      <c r="G253" s="2"/>
      <c r="H253" s="2"/>
    </row>
    <row r="254" spans="6:8" ht="12.75">
      <c r="F254" s="2"/>
      <c r="G254" s="2"/>
      <c r="H254" s="2"/>
    </row>
    <row r="255" spans="6:8" ht="12.75">
      <c r="F255" s="2"/>
      <c r="G255" s="2"/>
      <c r="H255" s="2"/>
    </row>
    <row r="256" spans="6:8" ht="12.75">
      <c r="F256" s="2"/>
      <c r="G256" s="2"/>
      <c r="H256" s="2"/>
    </row>
    <row r="257" spans="6:8" ht="12.75">
      <c r="F257" s="2"/>
      <c r="G257" s="2"/>
      <c r="H257" s="2"/>
    </row>
    <row r="258" spans="6:8" ht="12.75">
      <c r="F258" s="2"/>
      <c r="G258" s="2"/>
      <c r="H258" s="2"/>
    </row>
    <row r="259" spans="6:8" ht="12.75">
      <c r="F259" s="2"/>
      <c r="G259" s="2"/>
      <c r="H259" s="2"/>
    </row>
    <row r="260" spans="6:8" ht="12.75">
      <c r="F260" s="2"/>
      <c r="G260" s="2"/>
      <c r="H260" s="2"/>
    </row>
    <row r="261" spans="6:8" ht="12.75">
      <c r="F261" s="2"/>
      <c r="G261" s="2"/>
      <c r="H261" s="2"/>
    </row>
    <row r="262" spans="6:8" ht="12.75">
      <c r="F262" s="2"/>
      <c r="G262" s="2"/>
      <c r="H262" s="2"/>
    </row>
    <row r="263" spans="6:8" ht="12.75">
      <c r="F263" s="2"/>
      <c r="G263" s="2"/>
      <c r="H263" s="2"/>
    </row>
    <row r="264" spans="6:8" ht="12.75">
      <c r="F264" s="2"/>
      <c r="G264" s="2"/>
      <c r="H264" s="2"/>
    </row>
    <row r="265" spans="6:8" ht="12.75">
      <c r="F265" s="2"/>
      <c r="G265" s="2"/>
      <c r="H265" s="2"/>
    </row>
    <row r="266" spans="6:8" ht="12.75">
      <c r="F266" s="2"/>
      <c r="G266" s="2"/>
      <c r="H266" s="2"/>
    </row>
    <row r="267" spans="6:8" ht="12.75">
      <c r="F267" s="2"/>
      <c r="G267" s="2"/>
      <c r="H267" s="2"/>
    </row>
    <row r="268" spans="6:8" ht="12.75">
      <c r="F268" s="2"/>
      <c r="G268" s="2"/>
      <c r="H268" s="2"/>
    </row>
    <row r="269" spans="6:8" ht="12.75">
      <c r="F269" s="2"/>
      <c r="G269" s="2"/>
      <c r="H269" s="2"/>
    </row>
    <row r="270" spans="6:8" ht="12.75">
      <c r="F270" s="2"/>
      <c r="G270" s="2"/>
      <c r="H270" s="2"/>
    </row>
    <row r="271" spans="6:8" ht="12.75">
      <c r="F271" s="2"/>
      <c r="G271" s="2"/>
      <c r="H271" s="2"/>
    </row>
    <row r="272" spans="6:8" ht="12.75">
      <c r="F272" s="2"/>
      <c r="G272" s="2"/>
      <c r="H272" s="2"/>
    </row>
    <row r="273" spans="6:8" ht="12.75">
      <c r="F273" s="2"/>
      <c r="G273" s="2"/>
      <c r="H273" s="2"/>
    </row>
    <row r="274" spans="6:8" ht="12.75">
      <c r="F274" s="2"/>
      <c r="G274" s="2"/>
      <c r="H274" s="2"/>
    </row>
    <row r="275" spans="6:8" ht="12.75">
      <c r="F275" s="2"/>
      <c r="G275" s="2"/>
      <c r="H275" s="2"/>
    </row>
    <row r="276" spans="6:8" ht="12.75">
      <c r="F276" s="2"/>
      <c r="G276" s="2"/>
      <c r="H276" s="2"/>
    </row>
    <row r="277" spans="6:8" ht="12.75">
      <c r="F277" s="2"/>
      <c r="G277" s="2"/>
      <c r="H277" s="2"/>
    </row>
    <row r="278" spans="6:8" ht="12.75">
      <c r="F278" s="2"/>
      <c r="G278" s="2"/>
      <c r="H278" s="2"/>
    </row>
    <row r="279" spans="6:8" ht="12.75">
      <c r="F279" s="2"/>
      <c r="G279" s="2"/>
      <c r="H279" s="2"/>
    </row>
    <row r="280" spans="6:8" ht="12.75">
      <c r="F280" s="2"/>
      <c r="G280" s="2"/>
      <c r="H280" s="2"/>
    </row>
    <row r="281" spans="6:8" ht="12.75">
      <c r="F281" s="2"/>
      <c r="G281" s="2"/>
      <c r="H281" s="2"/>
    </row>
    <row r="282" spans="6:8" ht="12.75">
      <c r="F282" s="2"/>
      <c r="G282" s="2"/>
      <c r="H282" s="2"/>
    </row>
    <row r="283" spans="6:8" ht="12.75">
      <c r="F283" s="2"/>
      <c r="G283" s="2"/>
      <c r="H283" s="2"/>
    </row>
    <row r="284" spans="6:8" ht="12.75">
      <c r="F284" s="2"/>
      <c r="G284" s="2"/>
      <c r="H284" s="2"/>
    </row>
    <row r="285" spans="6:8" ht="12.75">
      <c r="F285" s="2"/>
      <c r="G285" s="2"/>
      <c r="H285" s="2"/>
    </row>
    <row r="286" spans="6:8" ht="12.75">
      <c r="F286" s="2"/>
      <c r="G286" s="2"/>
      <c r="H286" s="2"/>
    </row>
    <row r="287" spans="6:8" ht="12.75">
      <c r="F287" s="2"/>
      <c r="G287" s="2"/>
      <c r="H287" s="2"/>
    </row>
    <row r="288" spans="6:8" ht="12.75">
      <c r="F288" s="2"/>
      <c r="G288" s="2"/>
      <c r="H288" s="2"/>
    </row>
    <row r="289" spans="6:8" ht="12.75">
      <c r="F289" s="2"/>
      <c r="G289" s="2"/>
      <c r="H289" s="2"/>
    </row>
    <row r="290" spans="6:8" ht="12.75">
      <c r="F290" s="2"/>
      <c r="G290" s="2"/>
      <c r="H290" s="2"/>
    </row>
    <row r="291" spans="6:8" ht="12.75">
      <c r="F291" s="2"/>
      <c r="G291" s="2"/>
      <c r="H291" s="2"/>
    </row>
    <row r="292" spans="6:8" ht="12.75">
      <c r="F292" s="2"/>
      <c r="G292" s="2"/>
      <c r="H292" s="2"/>
    </row>
    <row r="293" spans="6:8" ht="12.75">
      <c r="F293" s="2"/>
      <c r="G293" s="2"/>
      <c r="H293" s="2"/>
    </row>
    <row r="294" spans="6:8" ht="12.75">
      <c r="F294" s="2"/>
      <c r="G294" s="2"/>
      <c r="H294" s="2"/>
    </row>
    <row r="295" spans="6:8" ht="12.75">
      <c r="F295" s="2"/>
      <c r="G295" s="2"/>
      <c r="H295" s="2"/>
    </row>
    <row r="296" spans="6:8" ht="12.75">
      <c r="F296" s="2"/>
      <c r="G296" s="2"/>
      <c r="H296" s="2"/>
    </row>
    <row r="297" spans="6:8" ht="12.75">
      <c r="F297" s="2"/>
      <c r="G297" s="2"/>
      <c r="H297" s="2"/>
    </row>
    <row r="298" spans="6:8" ht="12.75">
      <c r="F298" s="2"/>
      <c r="G298" s="2"/>
      <c r="H298" s="2"/>
    </row>
    <row r="299" spans="6:8" ht="12.75">
      <c r="F299" s="2"/>
      <c r="G299" s="2"/>
      <c r="H299" s="2"/>
    </row>
    <row r="300" spans="6:8" ht="12.75">
      <c r="F300" s="2"/>
      <c r="G300" s="2"/>
      <c r="H300" s="2"/>
    </row>
    <row r="301" spans="6:8" ht="12.75">
      <c r="F301" s="2"/>
      <c r="G301" s="2"/>
      <c r="H301" s="2"/>
    </row>
    <row r="302" spans="6:8" ht="12.75">
      <c r="F302" s="2"/>
      <c r="G302" s="2"/>
      <c r="H302" s="2"/>
    </row>
    <row r="303" spans="6:8" ht="12.75">
      <c r="F303" s="2"/>
      <c r="G303" s="2"/>
      <c r="H303" s="2"/>
    </row>
    <row r="304" spans="6:8" ht="12.75">
      <c r="F304" s="2"/>
      <c r="G304" s="2"/>
      <c r="H304" s="2"/>
    </row>
    <row r="305" spans="6:8" ht="12.75">
      <c r="F305" s="2"/>
      <c r="G305" s="2"/>
      <c r="H305" s="2"/>
    </row>
    <row r="306" spans="6:8" ht="12.75">
      <c r="F306" s="2"/>
      <c r="G306" s="2"/>
      <c r="H306" s="2"/>
    </row>
    <row r="307" spans="6:8" ht="12.75">
      <c r="F307" s="2"/>
      <c r="G307" s="2"/>
      <c r="H307" s="2"/>
    </row>
    <row r="308" spans="6:8" ht="12.75">
      <c r="F308" s="2"/>
      <c r="G308" s="2"/>
      <c r="H308" s="2"/>
    </row>
    <row r="309" spans="6:8" ht="12.75">
      <c r="F309" s="2"/>
      <c r="G309" s="2"/>
      <c r="H309" s="2"/>
    </row>
    <row r="310" spans="6:8" ht="12.75">
      <c r="F310" s="2"/>
      <c r="G310" s="2"/>
      <c r="H310" s="2"/>
    </row>
    <row r="311" spans="6:8" ht="12.75">
      <c r="F311" s="2"/>
      <c r="G311" s="2"/>
      <c r="H311" s="2"/>
    </row>
    <row r="312" spans="6:8" ht="12.75">
      <c r="F312" s="2"/>
      <c r="G312" s="2"/>
      <c r="H312" s="2"/>
    </row>
    <row r="313" spans="6:8" ht="12.75">
      <c r="F313" s="2"/>
      <c r="G313" s="2"/>
      <c r="H313" s="2"/>
    </row>
    <row r="314" spans="6:8" ht="12.75">
      <c r="F314" s="2"/>
      <c r="G314" s="2"/>
      <c r="H314" s="2"/>
    </row>
    <row r="315" spans="6:8" ht="12.75">
      <c r="F315" s="2"/>
      <c r="G315" s="2"/>
      <c r="H315" s="2"/>
    </row>
    <row r="316" spans="6:8" ht="12.75">
      <c r="F316" s="2"/>
      <c r="G316" s="2"/>
      <c r="H316" s="2"/>
    </row>
    <row r="317" spans="6:8" ht="12.75">
      <c r="F317" s="2"/>
      <c r="G317" s="2"/>
      <c r="H317" s="2"/>
    </row>
    <row r="318" spans="6:8" ht="12.75">
      <c r="F318" s="2"/>
      <c r="G318" s="2"/>
      <c r="H318" s="2"/>
    </row>
    <row r="319" spans="6:8" ht="12.75">
      <c r="F319" s="2"/>
      <c r="G319" s="2"/>
      <c r="H319" s="2"/>
    </row>
    <row r="320" spans="6:8" ht="12.75">
      <c r="F320" s="2"/>
      <c r="G320" s="2"/>
      <c r="H320" s="2"/>
    </row>
    <row r="321" spans="6:8" ht="12.75">
      <c r="F321" s="2"/>
      <c r="G321" s="2"/>
      <c r="H321" s="2"/>
    </row>
    <row r="322" spans="6:8" ht="12.75">
      <c r="F322" s="2"/>
      <c r="G322" s="2"/>
      <c r="H322" s="2"/>
    </row>
    <row r="323" spans="6:8" ht="12.75">
      <c r="F323" s="2"/>
      <c r="G323" s="2"/>
      <c r="H323" s="2"/>
    </row>
    <row r="324" spans="6:8" ht="12.75">
      <c r="F324" s="2"/>
      <c r="G324" s="2"/>
      <c r="H324" s="2"/>
    </row>
    <row r="325" spans="6:8" ht="12.75">
      <c r="F325" s="2"/>
      <c r="G325" s="2"/>
      <c r="H325" s="2"/>
    </row>
    <row r="326" spans="6:8" ht="12.75">
      <c r="F326" s="2"/>
      <c r="G326" s="2"/>
      <c r="H326" s="2"/>
    </row>
    <row r="327" spans="6:8" ht="12.75">
      <c r="F327" s="2"/>
      <c r="G327" s="2"/>
      <c r="H327" s="2"/>
    </row>
    <row r="328" spans="6:8" ht="12.75">
      <c r="F328" s="2"/>
      <c r="G328" s="2"/>
      <c r="H328" s="2"/>
    </row>
    <row r="329" spans="6:8" ht="12.75">
      <c r="F329" s="2"/>
      <c r="G329" s="2"/>
      <c r="H329" s="2"/>
    </row>
    <row r="330" spans="6:8" ht="12.75">
      <c r="F330" s="2"/>
      <c r="G330" s="2"/>
      <c r="H330" s="2"/>
    </row>
    <row r="331" spans="6:8" ht="12.75">
      <c r="F331" s="2"/>
      <c r="G331" s="2"/>
      <c r="H331" s="2"/>
    </row>
    <row r="332" spans="6:8" ht="12.75">
      <c r="F332" s="2"/>
      <c r="G332" s="2"/>
      <c r="H332" s="2"/>
    </row>
    <row r="333" spans="6:8" ht="12.75">
      <c r="F333" s="2"/>
      <c r="G333" s="2"/>
      <c r="H333" s="2"/>
    </row>
    <row r="334" spans="6:8" ht="12.75">
      <c r="F334" s="2"/>
      <c r="G334" s="2"/>
      <c r="H334" s="2"/>
    </row>
    <row r="335" spans="6:8" ht="12.75">
      <c r="F335" s="2"/>
      <c r="G335" s="2"/>
      <c r="H335" s="2"/>
    </row>
    <row r="336" spans="6:8" ht="12.75">
      <c r="F336" s="2"/>
      <c r="G336" s="2"/>
      <c r="H336" s="2"/>
    </row>
    <row r="337" spans="6:8" ht="12.75">
      <c r="F337" s="2"/>
      <c r="G337" s="2"/>
      <c r="H337" s="2"/>
    </row>
    <row r="338" spans="6:8" ht="12.75">
      <c r="F338" s="2"/>
      <c r="G338" s="2"/>
      <c r="H338" s="2"/>
    </row>
    <row r="339" spans="6:8" ht="12.75">
      <c r="F339" s="2"/>
      <c r="G339" s="2"/>
      <c r="H339" s="2"/>
    </row>
    <row r="340" spans="6:8" ht="12.75">
      <c r="F340" s="2"/>
      <c r="G340" s="2"/>
      <c r="H340" s="2"/>
    </row>
  </sheetData>
  <sheetProtection/>
  <mergeCells count="5">
    <mergeCell ref="D1:D2"/>
    <mergeCell ref="A1:A2"/>
    <mergeCell ref="B1:B2"/>
    <mergeCell ref="C1:C2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5"/>
  <sheetViews>
    <sheetView showZeros="0" zoomScale="80" zoomScaleNormal="80" zoomScalePageLayoutView="0" workbookViewId="0" topLeftCell="A1">
      <pane ySplit="3" topLeftCell="A7" activePane="bottomLeft" state="frozen"/>
      <selection pane="topLeft" activeCell="A1" sqref="A1"/>
      <selection pane="bottomLeft" activeCell="I6" sqref="I6"/>
    </sheetView>
  </sheetViews>
  <sheetFormatPr defaultColWidth="9.00390625" defaultRowHeight="12.75"/>
  <cols>
    <col min="1" max="1" width="5.75390625" style="1" customWidth="1"/>
    <col min="2" max="2" width="30.375" style="1" customWidth="1"/>
    <col min="3" max="3" width="13.875" style="1" customWidth="1"/>
    <col min="4" max="4" width="11.625" style="1" customWidth="1"/>
    <col min="5" max="5" width="13.75390625" style="1" customWidth="1"/>
    <col min="6" max="6" width="12.75390625" style="1" customWidth="1"/>
    <col min="7" max="7" width="12.875" style="1" customWidth="1"/>
    <col min="8" max="8" width="11.25390625" style="1" customWidth="1"/>
    <col min="9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195" t="s">
        <v>33</v>
      </c>
      <c r="F1" s="195"/>
      <c r="G1" s="195"/>
      <c r="H1" s="44"/>
    </row>
    <row r="2" spans="1:7" ht="72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</row>
    <row r="3" spans="1:9" ht="15.7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18">
        <v>7</v>
      </c>
      <c r="I3" s="2"/>
    </row>
    <row r="4" spans="1:9" ht="27" customHeight="1">
      <c r="A4" s="14">
        <v>72</v>
      </c>
      <c r="B4" s="196" t="s">
        <v>27</v>
      </c>
      <c r="C4" s="197"/>
      <c r="D4" s="197"/>
      <c r="E4" s="197"/>
      <c r="F4" s="197"/>
      <c r="G4" s="198"/>
      <c r="I4" s="2"/>
    </row>
    <row r="5" spans="1:9" ht="95.25" customHeight="1">
      <c r="A5" s="20">
        <v>73</v>
      </c>
      <c r="B5" s="59" t="s">
        <v>34</v>
      </c>
      <c r="C5" s="60" t="s">
        <v>10</v>
      </c>
      <c r="D5" s="60" t="s">
        <v>23</v>
      </c>
      <c r="E5" s="61">
        <v>5850</v>
      </c>
      <c r="F5" s="61">
        <v>5767.7</v>
      </c>
      <c r="G5" s="64">
        <v>4174</v>
      </c>
      <c r="H5" s="45"/>
      <c r="I5" s="2"/>
    </row>
    <row r="6" spans="1:9" ht="213" customHeight="1">
      <c r="A6" s="62" t="s">
        <v>89</v>
      </c>
      <c r="B6" s="77" t="s">
        <v>108</v>
      </c>
      <c r="C6" s="60" t="s">
        <v>10</v>
      </c>
      <c r="D6" s="61" t="s">
        <v>23</v>
      </c>
      <c r="E6" s="63">
        <v>126</v>
      </c>
      <c r="F6" s="64">
        <v>0</v>
      </c>
      <c r="G6" s="64">
        <v>0</v>
      </c>
      <c r="I6" s="37"/>
    </row>
    <row r="7" spans="1:9" ht="112.5" customHeight="1">
      <c r="A7" s="62" t="s">
        <v>104</v>
      </c>
      <c r="B7" s="122" t="s">
        <v>109</v>
      </c>
      <c r="C7" s="60" t="s">
        <v>10</v>
      </c>
      <c r="D7" s="61" t="s">
        <v>23</v>
      </c>
      <c r="E7" s="20">
        <v>5000</v>
      </c>
      <c r="F7" s="64">
        <v>5000</v>
      </c>
      <c r="G7" s="64">
        <v>0</v>
      </c>
      <c r="I7" s="37"/>
    </row>
    <row r="8" spans="1:9" ht="189.75" customHeight="1">
      <c r="A8" s="62" t="s">
        <v>66</v>
      </c>
      <c r="B8" s="67" t="s">
        <v>107</v>
      </c>
      <c r="C8" s="60" t="s">
        <v>10</v>
      </c>
      <c r="D8" s="60" t="s">
        <v>23</v>
      </c>
      <c r="E8" s="20">
        <v>17282.1</v>
      </c>
      <c r="F8" s="64">
        <v>3669.8</v>
      </c>
      <c r="G8" s="64">
        <v>0</v>
      </c>
      <c r="H8" s="45"/>
      <c r="I8" s="2"/>
    </row>
    <row r="9" spans="1:9" ht="132.75" customHeight="1">
      <c r="A9" s="64">
        <v>77</v>
      </c>
      <c r="B9" s="130" t="s">
        <v>128</v>
      </c>
      <c r="C9" s="60" t="s">
        <v>10</v>
      </c>
      <c r="D9" s="64" t="s">
        <v>23</v>
      </c>
      <c r="E9" s="64">
        <v>0</v>
      </c>
      <c r="F9" s="64">
        <v>1372.5</v>
      </c>
      <c r="G9" s="64">
        <v>1860</v>
      </c>
      <c r="I9" s="2"/>
    </row>
    <row r="10" spans="1:9" ht="17.25" customHeight="1">
      <c r="A10" s="28">
        <v>78</v>
      </c>
      <c r="B10" s="66" t="s">
        <v>7</v>
      </c>
      <c r="C10" s="67"/>
      <c r="D10" s="20"/>
      <c r="E10" s="68">
        <f>E11+E12</f>
        <v>28258.1</v>
      </c>
      <c r="F10" s="68">
        <f>F11+F12</f>
        <v>15810</v>
      </c>
      <c r="G10" s="68">
        <f>G11+G12</f>
        <v>6034</v>
      </c>
      <c r="I10" s="2"/>
    </row>
    <row r="11" spans="1:9" ht="15.75">
      <c r="A11" s="28">
        <v>79</v>
      </c>
      <c r="B11" s="69" t="s">
        <v>5</v>
      </c>
      <c r="C11" s="69"/>
      <c r="D11" s="70"/>
      <c r="E11" s="68">
        <f>E5+E6+E7+E8</f>
        <v>28258.1</v>
      </c>
      <c r="F11" s="68">
        <f>F5+F6+F7+F8+F9</f>
        <v>15810</v>
      </c>
      <c r="G11" s="68">
        <f>G5+G9</f>
        <v>6034</v>
      </c>
      <c r="I11" s="2"/>
    </row>
    <row r="12" spans="1:9" ht="15.75">
      <c r="A12" s="28">
        <v>80</v>
      </c>
      <c r="B12" s="69" t="s">
        <v>6</v>
      </c>
      <c r="C12" s="69"/>
      <c r="D12" s="69"/>
      <c r="E12" s="71"/>
      <c r="F12" s="71"/>
      <c r="G12" s="71"/>
      <c r="I12" s="2"/>
    </row>
    <row r="13" spans="1:9" ht="18.75" customHeight="1">
      <c r="A13" s="46"/>
      <c r="B13" s="47"/>
      <c r="C13" s="46"/>
      <c r="D13" s="46"/>
      <c r="E13" s="48"/>
      <c r="F13" s="48"/>
      <c r="G13" s="49"/>
      <c r="I13" s="2"/>
    </row>
    <row r="14" spans="7:9" ht="12.75">
      <c r="G14" s="3"/>
      <c r="H14" s="3"/>
      <c r="I14" s="2"/>
    </row>
    <row r="15" spans="7:9" ht="13.5" customHeight="1">
      <c r="G15" s="3"/>
      <c r="H15" s="3"/>
      <c r="I15" s="2"/>
    </row>
    <row r="16" spans="7:9" ht="12.75">
      <c r="G16" s="3"/>
      <c r="H16" s="3"/>
      <c r="I16" s="2"/>
    </row>
    <row r="17" spans="7:9" ht="12.75">
      <c r="G17" s="2"/>
      <c r="H17" s="2"/>
      <c r="I17" s="2"/>
    </row>
    <row r="18" spans="7:9" ht="12.75">
      <c r="G18" s="2"/>
      <c r="H18" s="2"/>
      <c r="I18" s="2"/>
    </row>
    <row r="19" spans="7:9" ht="12.75">
      <c r="G19" s="2"/>
      <c r="H19" s="2"/>
      <c r="I19" s="2"/>
    </row>
    <row r="20" spans="7:9" ht="12.75">
      <c r="G20" s="2"/>
      <c r="H20" s="2"/>
      <c r="I20" s="2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</sheetData>
  <sheetProtection/>
  <mergeCells count="6">
    <mergeCell ref="A1:A2"/>
    <mergeCell ref="B1:B2"/>
    <mergeCell ref="C1:C2"/>
    <mergeCell ref="D1:D2"/>
    <mergeCell ref="B4:G4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9"/>
  <sheetViews>
    <sheetView showZeros="0" zoomScale="80" zoomScaleNormal="80" zoomScalePageLayoutView="0" workbookViewId="0" topLeftCell="A1">
      <pane ySplit="2" topLeftCell="A12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6.125" style="1" customWidth="1"/>
    <col min="2" max="2" width="29.75390625" style="1" customWidth="1"/>
    <col min="3" max="3" width="14.25390625" style="1" customWidth="1"/>
    <col min="4" max="4" width="9.625" style="1" customWidth="1"/>
    <col min="5" max="5" width="14.25390625" style="1" customWidth="1"/>
    <col min="6" max="6" width="13.875" style="1" customWidth="1"/>
    <col min="7" max="7" width="13.25390625" style="1" customWidth="1"/>
    <col min="8" max="8" width="12.25390625" style="1" customWidth="1"/>
    <col min="9" max="9" width="11.75390625" style="1" bestFit="1" customWidth="1"/>
    <col min="10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195" t="s">
        <v>33</v>
      </c>
      <c r="F1" s="195"/>
      <c r="G1" s="195"/>
      <c r="H1" s="50"/>
    </row>
    <row r="2" spans="1:9" ht="46.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I2" s="2"/>
    </row>
    <row r="3" spans="1:9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20.25" customHeight="1">
      <c r="A4" s="14">
        <v>81</v>
      </c>
      <c r="B4" s="196" t="s">
        <v>25</v>
      </c>
      <c r="C4" s="197"/>
      <c r="D4" s="197"/>
      <c r="E4" s="197"/>
      <c r="F4" s="197"/>
      <c r="G4" s="198"/>
      <c r="I4" s="2"/>
    </row>
    <row r="5" spans="1:9" ht="98.25" customHeight="1">
      <c r="A5" s="73" t="s">
        <v>105</v>
      </c>
      <c r="B5" s="65" t="s">
        <v>79</v>
      </c>
      <c r="C5" s="60" t="s">
        <v>10</v>
      </c>
      <c r="D5" s="60" t="s">
        <v>23</v>
      </c>
      <c r="E5" s="26">
        <v>10049.5</v>
      </c>
      <c r="F5" s="26">
        <v>10552</v>
      </c>
      <c r="G5" s="89">
        <v>11079.6</v>
      </c>
      <c r="I5" s="2"/>
    </row>
    <row r="6" spans="1:9" ht="51" customHeight="1">
      <c r="A6" s="73" t="s">
        <v>106</v>
      </c>
      <c r="B6" s="59" t="s">
        <v>130</v>
      </c>
      <c r="C6" s="60" t="s">
        <v>10</v>
      </c>
      <c r="D6" s="60" t="s">
        <v>23</v>
      </c>
      <c r="E6" s="60">
        <v>10812.4</v>
      </c>
      <c r="F6" s="64">
        <v>11353</v>
      </c>
      <c r="G6" s="18">
        <v>11920.7</v>
      </c>
      <c r="I6" s="2"/>
    </row>
    <row r="7" spans="1:9" ht="33.75" customHeight="1">
      <c r="A7" s="73" t="s">
        <v>129</v>
      </c>
      <c r="B7" s="75" t="s">
        <v>131</v>
      </c>
      <c r="C7" s="81" t="s">
        <v>10</v>
      </c>
      <c r="D7" s="60" t="s">
        <v>23</v>
      </c>
      <c r="E7" s="60">
        <v>9999</v>
      </c>
      <c r="F7" s="64"/>
      <c r="G7" s="18"/>
      <c r="I7" s="2"/>
    </row>
    <row r="8" spans="1:7" ht="63" customHeight="1">
      <c r="A8" s="62" t="s">
        <v>90</v>
      </c>
      <c r="B8" s="74" t="s">
        <v>135</v>
      </c>
      <c r="C8" s="60" t="s">
        <v>10</v>
      </c>
      <c r="D8" s="60" t="s">
        <v>23</v>
      </c>
      <c r="E8" s="138" t="s">
        <v>168</v>
      </c>
      <c r="F8" s="64">
        <v>7005.6</v>
      </c>
      <c r="G8" s="18">
        <v>7354.7</v>
      </c>
    </row>
    <row r="9" spans="1:7" ht="103.5" customHeight="1">
      <c r="A9" s="62" t="s">
        <v>132</v>
      </c>
      <c r="B9" s="74" t="s">
        <v>101</v>
      </c>
      <c r="C9" s="60" t="s">
        <v>10</v>
      </c>
      <c r="D9" s="60" t="s">
        <v>23</v>
      </c>
      <c r="E9" s="106">
        <v>3189.4</v>
      </c>
      <c r="F9" s="64"/>
      <c r="G9" s="18"/>
    </row>
    <row r="10" spans="1:7" ht="96.75" customHeight="1">
      <c r="A10" s="62" t="s">
        <v>133</v>
      </c>
      <c r="B10" s="74" t="s">
        <v>136</v>
      </c>
      <c r="C10" s="60" t="s">
        <v>10</v>
      </c>
      <c r="D10" s="60" t="s">
        <v>23</v>
      </c>
      <c r="E10" s="138" t="s">
        <v>97</v>
      </c>
      <c r="F10" s="64">
        <v>4763.2</v>
      </c>
      <c r="G10" s="18">
        <v>5001.4</v>
      </c>
    </row>
    <row r="11" spans="1:7" ht="82.5" customHeight="1">
      <c r="A11" s="62" t="s">
        <v>134</v>
      </c>
      <c r="B11" s="74" t="s">
        <v>141</v>
      </c>
      <c r="C11" s="60" t="s">
        <v>10</v>
      </c>
      <c r="D11" s="60" t="s">
        <v>23</v>
      </c>
      <c r="E11" s="143">
        <f>E12+E13</f>
        <v>3481.6</v>
      </c>
      <c r="F11" s="64"/>
      <c r="G11" s="18"/>
    </row>
    <row r="12" spans="1:7" ht="82.5" customHeight="1">
      <c r="A12" s="62" t="s">
        <v>138</v>
      </c>
      <c r="B12" s="74" t="s">
        <v>140</v>
      </c>
      <c r="C12" s="60" t="s">
        <v>10</v>
      </c>
      <c r="D12" s="60" t="s">
        <v>23</v>
      </c>
      <c r="E12" s="138" t="s">
        <v>103</v>
      </c>
      <c r="F12" s="64"/>
      <c r="G12" s="18"/>
    </row>
    <row r="13" spans="1:7" ht="63" customHeight="1">
      <c r="A13" s="62" t="s">
        <v>139</v>
      </c>
      <c r="B13" s="74" t="s">
        <v>137</v>
      </c>
      <c r="C13" s="60" t="s">
        <v>10</v>
      </c>
      <c r="D13" s="60" t="s">
        <v>23</v>
      </c>
      <c r="E13" s="138" t="s">
        <v>102</v>
      </c>
      <c r="F13" s="64"/>
      <c r="G13" s="18"/>
    </row>
    <row r="14" spans="1:9" ht="33" customHeight="1">
      <c r="A14" s="20">
        <v>88</v>
      </c>
      <c r="B14" s="75" t="s">
        <v>11</v>
      </c>
      <c r="C14" s="60" t="s">
        <v>10</v>
      </c>
      <c r="D14" s="60" t="s">
        <v>23</v>
      </c>
      <c r="E14" s="76">
        <v>1984.7</v>
      </c>
      <c r="F14" s="76">
        <v>2082.9</v>
      </c>
      <c r="G14" s="18">
        <v>2188.1</v>
      </c>
      <c r="I14" s="2"/>
    </row>
    <row r="15" spans="1:9" ht="21.75" customHeight="1">
      <c r="A15" s="28">
        <v>89</v>
      </c>
      <c r="B15" s="66" t="s">
        <v>7</v>
      </c>
      <c r="C15" s="77"/>
      <c r="D15" s="20"/>
      <c r="E15" s="78">
        <f>E16+E17</f>
        <v>37945.299999999996</v>
      </c>
      <c r="F15" s="78">
        <f>F16</f>
        <v>35756.7</v>
      </c>
      <c r="G15" s="108">
        <f>G16</f>
        <v>37544.5</v>
      </c>
      <c r="I15" s="36"/>
    </row>
    <row r="16" spans="1:9" ht="18.75" customHeight="1">
      <c r="A16" s="28">
        <v>90</v>
      </c>
      <c r="B16" s="66" t="s">
        <v>5</v>
      </c>
      <c r="C16" s="77"/>
      <c r="D16" s="20"/>
      <c r="E16" s="78">
        <f>E5+E6+E8+E9+E10+E11+E14</f>
        <v>37945.299999999996</v>
      </c>
      <c r="F16" s="78">
        <f>F5+F6+F8+F9+F10+F11+F14</f>
        <v>35756.7</v>
      </c>
      <c r="G16" s="78">
        <f>G5+G6+G8+G9+G10+G11+G14</f>
        <v>37544.5</v>
      </c>
      <c r="H16" s="45"/>
      <c r="I16" s="2"/>
    </row>
    <row r="17" spans="1:9" ht="17.25" customHeight="1">
      <c r="A17" s="28">
        <v>91</v>
      </c>
      <c r="B17" s="69" t="s">
        <v>6</v>
      </c>
      <c r="C17" s="79"/>
      <c r="D17" s="79"/>
      <c r="E17" s="70"/>
      <c r="F17" s="70"/>
      <c r="G17" s="80"/>
      <c r="I17" s="2"/>
    </row>
    <row r="18" spans="7:9" ht="12.75">
      <c r="G18" s="2"/>
      <c r="H18" s="2"/>
      <c r="I18" s="2"/>
    </row>
    <row r="19" spans="5:9" ht="12.75">
      <c r="E19" s="107"/>
      <c r="G19" s="2"/>
      <c r="H19" s="2"/>
      <c r="I19" s="2"/>
    </row>
    <row r="20" spans="5:9" ht="12.75">
      <c r="E20" s="107"/>
      <c r="G20" s="2"/>
      <c r="H20" s="2"/>
      <c r="I20" s="2"/>
    </row>
    <row r="21" spans="5:9" ht="12.75">
      <c r="E21" s="107"/>
      <c r="G21" s="2"/>
      <c r="H21" s="2"/>
      <c r="I21" s="2"/>
    </row>
    <row r="22" spans="7:9" ht="12.75">
      <c r="G22" s="3"/>
      <c r="H22" s="3"/>
      <c r="I22" s="2"/>
    </row>
    <row r="23" spans="7:9" ht="12.75">
      <c r="G23" s="3"/>
      <c r="H23" s="3"/>
      <c r="I23" s="2"/>
    </row>
    <row r="24" spans="7:9" ht="12.75">
      <c r="G24" s="3"/>
      <c r="H24" s="3"/>
      <c r="I24" s="2"/>
    </row>
    <row r="25" spans="7:9" ht="12.75">
      <c r="G25" s="3"/>
      <c r="H25" s="3"/>
      <c r="I25" s="2"/>
    </row>
    <row r="26" spans="7:9" ht="25.5" customHeight="1">
      <c r="G26" s="3"/>
      <c r="H26" s="3"/>
      <c r="I26" s="2"/>
    </row>
    <row r="27" spans="7:9" ht="12.75">
      <c r="G27" s="3"/>
      <c r="H27" s="3"/>
      <c r="I27" s="2"/>
    </row>
    <row r="28" spans="7:9" ht="12.75">
      <c r="G28" s="3"/>
      <c r="H28" s="3"/>
      <c r="I28" s="2"/>
    </row>
    <row r="29" spans="7:9" ht="12.75">
      <c r="G29" s="3"/>
      <c r="H29" s="3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  <row r="336" spans="7:9" ht="12.75">
      <c r="G336" s="2"/>
      <c r="H336" s="2"/>
      <c r="I336" s="2"/>
    </row>
    <row r="337" spans="7:9" ht="12.75">
      <c r="G337" s="2"/>
      <c r="H337" s="2"/>
      <c r="I337" s="2"/>
    </row>
    <row r="338" spans="7:9" ht="12.75">
      <c r="G338" s="2"/>
      <c r="H338" s="2"/>
      <c r="I338" s="2"/>
    </row>
    <row r="339" spans="7:9" ht="12.75">
      <c r="G339" s="2"/>
      <c r="H339" s="2"/>
      <c r="I339" s="2"/>
    </row>
    <row r="340" spans="7:9" ht="12.75">
      <c r="G340" s="2"/>
      <c r="H340" s="2"/>
      <c r="I340" s="2"/>
    </row>
    <row r="341" spans="7:9" ht="12.75">
      <c r="G341" s="2"/>
      <c r="H341" s="2"/>
      <c r="I341" s="2"/>
    </row>
    <row r="342" spans="7:9" ht="12.75">
      <c r="G342" s="2"/>
      <c r="H342" s="2"/>
      <c r="I342" s="2"/>
    </row>
    <row r="343" spans="7:9" ht="12.75">
      <c r="G343" s="2"/>
      <c r="H343" s="2"/>
      <c r="I343" s="2"/>
    </row>
    <row r="344" spans="7:9" ht="12.75">
      <c r="G344" s="2"/>
      <c r="H344" s="2"/>
      <c r="I344" s="2"/>
    </row>
    <row r="345" spans="7:9" ht="12.75">
      <c r="G345" s="2"/>
      <c r="H345" s="2"/>
      <c r="I345" s="2"/>
    </row>
    <row r="346" spans="7:9" ht="12.75">
      <c r="G346" s="2"/>
      <c r="H346" s="2"/>
      <c r="I346" s="2"/>
    </row>
    <row r="347" spans="7:9" ht="12.75">
      <c r="G347" s="2"/>
      <c r="H347" s="2"/>
      <c r="I347" s="2"/>
    </row>
    <row r="348" spans="7:9" ht="12.75">
      <c r="G348" s="2"/>
      <c r="H348" s="2"/>
      <c r="I348" s="2"/>
    </row>
    <row r="349" spans="7:9" ht="12.75">
      <c r="G349" s="2"/>
      <c r="H349" s="2"/>
      <c r="I349" s="2"/>
    </row>
  </sheetData>
  <sheetProtection/>
  <mergeCells count="6">
    <mergeCell ref="B4:G4"/>
    <mergeCell ref="A1:A2"/>
    <mergeCell ref="B1:B2"/>
    <mergeCell ref="C1:C2"/>
    <mergeCell ref="D1:D2"/>
    <mergeCell ref="E1:G1"/>
  </mergeCells>
  <printOptions/>
  <pageMargins left="0.1968503937007874" right="0.1968503937007874" top="0.1968503937007874" bottom="0.1968503937007874" header="0.31496062992125984" footer="0.354330708661417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3"/>
  <sheetViews>
    <sheetView showZeros="0" tabSelected="1" zoomScale="80" zoomScaleNormal="80" zoomScalePageLayoutView="0" workbookViewId="0" topLeftCell="A1">
      <pane ySplit="2" topLeftCell="A6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5.75390625" style="1" customWidth="1"/>
    <col min="2" max="2" width="34.00390625" style="1" customWidth="1"/>
    <col min="3" max="3" width="14.25390625" style="1" customWidth="1"/>
    <col min="4" max="4" width="11.00390625" style="1" customWidth="1"/>
    <col min="5" max="5" width="12.625" style="1" customWidth="1"/>
    <col min="6" max="6" width="10.625" style="1" customWidth="1"/>
    <col min="7" max="7" width="11.75390625" style="1" customWidth="1"/>
    <col min="8" max="8" width="12.125" style="1" customWidth="1"/>
    <col min="9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195" t="s">
        <v>36</v>
      </c>
      <c r="F1" s="195"/>
      <c r="G1" s="195"/>
      <c r="H1" s="51"/>
    </row>
    <row r="2" spans="1:9" ht="29.2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I2" s="2"/>
    </row>
    <row r="3" spans="1:9" ht="23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23.25" customHeight="1">
      <c r="A4" s="14">
        <v>92</v>
      </c>
      <c r="B4" s="196" t="s">
        <v>30</v>
      </c>
      <c r="C4" s="197"/>
      <c r="D4" s="197"/>
      <c r="E4" s="197"/>
      <c r="F4" s="197"/>
      <c r="G4" s="198"/>
      <c r="I4" s="2"/>
    </row>
    <row r="5" spans="1:9" ht="80.25" customHeight="1">
      <c r="A5" s="62" t="s">
        <v>110</v>
      </c>
      <c r="B5" s="83" t="s">
        <v>115</v>
      </c>
      <c r="C5" s="60" t="s">
        <v>10</v>
      </c>
      <c r="D5" s="61" t="s">
        <v>23</v>
      </c>
      <c r="E5" s="84">
        <v>7510</v>
      </c>
      <c r="F5" s="84">
        <v>0</v>
      </c>
      <c r="G5" s="79"/>
      <c r="H5" s="45"/>
      <c r="I5" s="2"/>
    </row>
    <row r="6" spans="1:9" ht="96" customHeight="1">
      <c r="A6" s="62" t="s">
        <v>91</v>
      </c>
      <c r="B6" s="122" t="s">
        <v>70</v>
      </c>
      <c r="C6" s="122" t="str">
        <f>$C$5</f>
        <v>Администрация</v>
      </c>
      <c r="D6" s="20" t="s">
        <v>23</v>
      </c>
      <c r="E6" s="84">
        <v>0</v>
      </c>
      <c r="F6" s="84">
        <v>0</v>
      </c>
      <c r="G6" s="64">
        <v>1800</v>
      </c>
      <c r="H6" s="45"/>
      <c r="I6" s="37"/>
    </row>
    <row r="7" spans="1:9" ht="84" customHeight="1">
      <c r="A7" s="62" t="s">
        <v>142</v>
      </c>
      <c r="B7" s="83" t="s">
        <v>116</v>
      </c>
      <c r="C7" s="60" t="s">
        <v>10</v>
      </c>
      <c r="D7" s="61" t="s">
        <v>23</v>
      </c>
      <c r="E7" s="84">
        <v>2700.7</v>
      </c>
      <c r="F7" s="84">
        <v>2174.4</v>
      </c>
      <c r="G7" s="64">
        <v>0</v>
      </c>
      <c r="I7" s="37"/>
    </row>
    <row r="8" spans="1:9" ht="99" customHeight="1">
      <c r="A8" s="62" t="s">
        <v>143</v>
      </c>
      <c r="B8" s="83" t="s">
        <v>117</v>
      </c>
      <c r="C8" s="60" t="s">
        <v>10</v>
      </c>
      <c r="D8" s="61" t="s">
        <v>23</v>
      </c>
      <c r="E8" s="85">
        <v>0</v>
      </c>
      <c r="F8" s="64">
        <v>1577.3</v>
      </c>
      <c r="G8" s="64">
        <v>1656.1</v>
      </c>
      <c r="H8" s="45"/>
      <c r="I8" s="37"/>
    </row>
    <row r="9" spans="1:9" ht="99" customHeight="1">
      <c r="A9" s="62" t="s">
        <v>144</v>
      </c>
      <c r="B9" s="83" t="s">
        <v>95</v>
      </c>
      <c r="C9" s="60" t="s">
        <v>10</v>
      </c>
      <c r="D9" s="61" t="s">
        <v>23</v>
      </c>
      <c r="E9" s="85">
        <v>651</v>
      </c>
      <c r="F9" s="64">
        <v>683.6</v>
      </c>
      <c r="G9" s="64">
        <v>717.7</v>
      </c>
      <c r="H9" s="45"/>
      <c r="I9" s="37"/>
    </row>
    <row r="10" spans="1:9" ht="29.25" customHeight="1">
      <c r="A10" s="62" t="s">
        <v>156</v>
      </c>
      <c r="B10" s="83" t="s">
        <v>157</v>
      </c>
      <c r="C10" s="60" t="s">
        <v>10</v>
      </c>
      <c r="D10" s="61" t="s">
        <v>23</v>
      </c>
      <c r="E10" s="85">
        <v>2620.5</v>
      </c>
      <c r="F10" s="64"/>
      <c r="G10" s="64"/>
      <c r="H10" s="45"/>
      <c r="I10" s="37"/>
    </row>
    <row r="11" spans="1:9" ht="15" customHeight="1">
      <c r="A11" s="20">
        <v>99</v>
      </c>
      <c r="B11" s="66" t="s">
        <v>7</v>
      </c>
      <c r="C11" s="66"/>
      <c r="D11" s="24"/>
      <c r="E11" s="68">
        <f>E13+E12</f>
        <v>12831.2</v>
      </c>
      <c r="F11" s="68">
        <f>F13+F12</f>
        <v>3751.7</v>
      </c>
      <c r="G11" s="68">
        <f>G13+G12</f>
        <v>3456.1</v>
      </c>
      <c r="I11" s="2"/>
    </row>
    <row r="12" spans="1:9" ht="15.75">
      <c r="A12" s="60">
        <v>100</v>
      </c>
      <c r="B12" s="69" t="s">
        <v>5</v>
      </c>
      <c r="C12" s="69"/>
      <c r="D12" s="69"/>
      <c r="E12" s="86">
        <f>E5+E6+E7+E8+E10</f>
        <v>12831.2</v>
      </c>
      <c r="F12" s="86">
        <f>F5+F6+F7+F8</f>
        <v>3751.7</v>
      </c>
      <c r="G12" s="86">
        <f>G5+G7+G8+G6</f>
        <v>3456.1</v>
      </c>
      <c r="I12" s="2"/>
    </row>
    <row r="13" spans="1:9" ht="15.75">
      <c r="A13" s="28">
        <v>101</v>
      </c>
      <c r="B13" s="69" t="s">
        <v>6</v>
      </c>
      <c r="C13" s="69"/>
      <c r="D13" s="69"/>
      <c r="E13" s="71"/>
      <c r="F13" s="71"/>
      <c r="G13" s="79"/>
      <c r="H13" s="53"/>
      <c r="I13" s="2"/>
    </row>
    <row r="14" spans="7:9" ht="12.75">
      <c r="G14" s="2"/>
      <c r="H14" s="2"/>
      <c r="I14" s="2"/>
    </row>
    <row r="15" spans="7:9" ht="12.75">
      <c r="G15" s="2"/>
      <c r="H15" s="2"/>
      <c r="I15" s="2"/>
    </row>
    <row r="16" spans="7:9" ht="12.75">
      <c r="G16" s="3"/>
      <c r="H16" s="3"/>
      <c r="I16" s="2"/>
    </row>
    <row r="17" spans="7:9" ht="12.75">
      <c r="G17" s="3"/>
      <c r="H17" s="3"/>
      <c r="I17" s="2"/>
    </row>
    <row r="18" spans="7:9" ht="12.75">
      <c r="G18" s="3"/>
      <c r="H18" s="3"/>
      <c r="I18" s="2"/>
    </row>
    <row r="19" spans="7:9" ht="12.75">
      <c r="G19" s="3"/>
      <c r="H19" s="3"/>
      <c r="I19" s="2"/>
    </row>
    <row r="20" spans="7:9" ht="25.5" customHeight="1">
      <c r="G20" s="3"/>
      <c r="H20" s="3"/>
      <c r="I20" s="2"/>
    </row>
    <row r="21" spans="7:9" ht="12.75">
      <c r="G21" s="3"/>
      <c r="H21" s="3"/>
      <c r="I21" s="2"/>
    </row>
    <row r="22" spans="7:9" ht="12.75">
      <c r="G22" s="3"/>
      <c r="H22" s="3"/>
      <c r="I22" s="2"/>
    </row>
    <row r="23" spans="7:9" ht="12.75">
      <c r="G23" s="3"/>
      <c r="H23" s="3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  <row r="336" spans="7:9" ht="12.75">
      <c r="G336" s="2"/>
      <c r="H336" s="2"/>
      <c r="I336" s="2"/>
    </row>
    <row r="337" spans="7:9" ht="12.75">
      <c r="G337" s="2"/>
      <c r="H337" s="2"/>
      <c r="I337" s="2"/>
    </row>
    <row r="338" spans="7:9" ht="12.75">
      <c r="G338" s="2"/>
      <c r="H338" s="2"/>
      <c r="I338" s="2"/>
    </row>
    <row r="339" spans="7:9" ht="12.75">
      <c r="G339" s="2"/>
      <c r="H339" s="2"/>
      <c r="I339" s="2"/>
    </row>
    <row r="340" spans="7:9" ht="12.75">
      <c r="G340" s="2"/>
      <c r="H340" s="2"/>
      <c r="I340" s="2"/>
    </row>
    <row r="341" spans="7:9" ht="12.75">
      <c r="G341" s="2"/>
      <c r="H341" s="2"/>
      <c r="I341" s="2"/>
    </row>
    <row r="342" spans="7:9" ht="12.75">
      <c r="G342" s="2"/>
      <c r="H342" s="2"/>
      <c r="I342" s="2"/>
    </row>
    <row r="343" spans="7:9" ht="12.75">
      <c r="G343" s="2"/>
      <c r="H343" s="2"/>
      <c r="I343" s="2"/>
    </row>
  </sheetData>
  <sheetProtection/>
  <mergeCells count="6">
    <mergeCell ref="E1:G1"/>
    <mergeCell ref="B4:G4"/>
    <mergeCell ref="A1:A2"/>
    <mergeCell ref="B1:B2"/>
    <mergeCell ref="C1:C2"/>
    <mergeCell ref="D1:D2"/>
  </mergeCells>
  <printOptions/>
  <pageMargins left="0.1968503937007874" right="0.1968503937007874" top="0.1968503937007874" bottom="0.1968503937007874" header="0.5118110236220472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7"/>
  <sheetViews>
    <sheetView showZeros="0" zoomScale="80" zoomScaleNormal="80" zoomScalePageLayoutView="0" workbookViewId="0" topLeftCell="A1">
      <pane ySplit="2" topLeftCell="A7" activePane="bottomLeft" state="frozen"/>
      <selection pane="topLeft" activeCell="A1" sqref="A1"/>
      <selection pane="bottomLeft" activeCell="E14" sqref="E14"/>
    </sheetView>
  </sheetViews>
  <sheetFormatPr defaultColWidth="9.00390625" defaultRowHeight="12.75"/>
  <cols>
    <col min="1" max="1" width="5.875" style="1" customWidth="1"/>
    <col min="2" max="2" width="33.625" style="1" customWidth="1"/>
    <col min="3" max="3" width="14.125" style="1" customWidth="1"/>
    <col min="4" max="4" width="11.375" style="1" customWidth="1"/>
    <col min="5" max="5" width="13.375" style="1" customWidth="1"/>
    <col min="6" max="6" width="11.75390625" style="1" customWidth="1"/>
    <col min="7" max="7" width="11.00390625" style="1" customWidth="1"/>
    <col min="8" max="8" width="11.375" style="1" customWidth="1"/>
    <col min="9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195" t="s">
        <v>36</v>
      </c>
      <c r="F1" s="195"/>
      <c r="G1" s="195"/>
      <c r="H1" s="54"/>
    </row>
    <row r="2" spans="1:9" ht="38.2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I2" s="2"/>
    </row>
    <row r="3" spans="1:9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17.25" customHeight="1">
      <c r="A4" s="14">
        <v>102</v>
      </c>
      <c r="B4" s="196" t="s">
        <v>31</v>
      </c>
      <c r="C4" s="197"/>
      <c r="D4" s="197"/>
      <c r="E4" s="57"/>
      <c r="F4" s="57"/>
      <c r="G4" s="82"/>
      <c r="H4" s="45"/>
      <c r="I4" s="2"/>
    </row>
    <row r="5" spans="1:9" ht="65.25" customHeight="1">
      <c r="A5" s="20">
        <v>103</v>
      </c>
      <c r="B5" s="65" t="s">
        <v>78</v>
      </c>
      <c r="C5" s="60" t="s">
        <v>10</v>
      </c>
      <c r="D5" s="60" t="s">
        <v>23</v>
      </c>
      <c r="E5" s="26">
        <v>4010.4</v>
      </c>
      <c r="F5" s="95">
        <v>4210.9</v>
      </c>
      <c r="G5" s="95">
        <v>4421.5</v>
      </c>
      <c r="I5" s="2"/>
    </row>
    <row r="6" spans="1:9" ht="160.5" customHeight="1">
      <c r="A6" s="20">
        <v>104</v>
      </c>
      <c r="B6" s="65" t="s">
        <v>82</v>
      </c>
      <c r="C6" s="60" t="s">
        <v>10</v>
      </c>
      <c r="D6" s="60" t="s">
        <v>23</v>
      </c>
      <c r="E6" s="20">
        <v>525</v>
      </c>
      <c r="F6" s="64">
        <v>551</v>
      </c>
      <c r="G6" s="64">
        <v>578</v>
      </c>
      <c r="I6" s="2"/>
    </row>
    <row r="7" spans="1:9" ht="51.75" customHeight="1">
      <c r="A7" s="20">
        <v>105</v>
      </c>
      <c r="B7" s="65" t="s">
        <v>21</v>
      </c>
      <c r="C7" s="60" t="s">
        <v>10</v>
      </c>
      <c r="D7" s="60" t="s">
        <v>23</v>
      </c>
      <c r="E7" s="20">
        <v>21</v>
      </c>
      <c r="F7" s="64">
        <v>22</v>
      </c>
      <c r="G7" s="64">
        <v>23</v>
      </c>
      <c r="I7" s="2"/>
    </row>
    <row r="8" spans="1:9" ht="57" customHeight="1">
      <c r="A8" s="62" t="s">
        <v>111</v>
      </c>
      <c r="B8" s="65" t="s">
        <v>72</v>
      </c>
      <c r="C8" s="60" t="s">
        <v>10</v>
      </c>
      <c r="D8" s="60" t="s">
        <v>23</v>
      </c>
      <c r="E8" s="60">
        <v>277.8</v>
      </c>
      <c r="F8" s="64">
        <v>291.7</v>
      </c>
      <c r="G8" s="64">
        <v>306.3</v>
      </c>
      <c r="I8" s="2"/>
    </row>
    <row r="9" spans="1:9" ht="41.25" customHeight="1">
      <c r="A9" s="62" t="s">
        <v>145</v>
      </c>
      <c r="B9" s="65" t="s">
        <v>73</v>
      </c>
      <c r="C9" s="60" t="s">
        <v>10</v>
      </c>
      <c r="D9" s="60" t="s">
        <v>23</v>
      </c>
      <c r="E9" s="106">
        <v>3803.4</v>
      </c>
      <c r="F9" s="95">
        <v>4098.6</v>
      </c>
      <c r="G9" s="95">
        <v>4303.5</v>
      </c>
      <c r="I9" s="2"/>
    </row>
    <row r="10" spans="1:9" ht="67.5" customHeight="1">
      <c r="A10" s="62" t="s">
        <v>146</v>
      </c>
      <c r="B10" s="75" t="s">
        <v>80</v>
      </c>
      <c r="C10" s="60" t="s">
        <v>10</v>
      </c>
      <c r="D10" s="60" t="s">
        <v>23</v>
      </c>
      <c r="E10" s="106">
        <v>11058.2</v>
      </c>
      <c r="F10" s="95">
        <v>9228.2</v>
      </c>
      <c r="G10" s="95">
        <v>12534.5</v>
      </c>
      <c r="I10" s="2"/>
    </row>
    <row r="11" spans="1:9" ht="101.25" customHeight="1">
      <c r="A11" s="62" t="s">
        <v>147</v>
      </c>
      <c r="B11" s="110" t="s">
        <v>39</v>
      </c>
      <c r="C11" s="81" t="s">
        <v>10</v>
      </c>
      <c r="D11" s="60" t="s">
        <v>23</v>
      </c>
      <c r="E11" s="115">
        <v>1850</v>
      </c>
      <c r="F11" s="76">
        <v>500</v>
      </c>
      <c r="G11" s="95">
        <v>0</v>
      </c>
      <c r="H11" s="45"/>
      <c r="I11" s="2"/>
    </row>
    <row r="12" spans="1:9" ht="36" customHeight="1">
      <c r="A12" s="62" t="s">
        <v>158</v>
      </c>
      <c r="B12" s="110" t="s">
        <v>81</v>
      </c>
      <c r="C12" s="81" t="s">
        <v>10</v>
      </c>
      <c r="D12" s="60" t="s">
        <v>23</v>
      </c>
      <c r="E12" s="63">
        <v>2720.9</v>
      </c>
      <c r="F12" s="76">
        <v>6942.8</v>
      </c>
      <c r="G12" s="95">
        <v>7289.9</v>
      </c>
      <c r="I12" s="2"/>
    </row>
    <row r="13" spans="1:9" ht="15" customHeight="1">
      <c r="A13" s="64">
        <v>111</v>
      </c>
      <c r="B13" s="111" t="s">
        <v>7</v>
      </c>
      <c r="C13" s="111"/>
      <c r="D13" s="24"/>
      <c r="E13" s="68">
        <f>E14+E15</f>
        <v>24266.700000000004</v>
      </c>
      <c r="F13" s="68">
        <f>F14+F15</f>
        <v>25845.2</v>
      </c>
      <c r="G13" s="68">
        <f>G14+G15</f>
        <v>29456.699999999997</v>
      </c>
      <c r="I13" s="2"/>
    </row>
    <row r="14" spans="1:9" ht="17.25" customHeight="1">
      <c r="A14" s="64">
        <v>112</v>
      </c>
      <c r="B14" s="112" t="s">
        <v>5</v>
      </c>
      <c r="C14" s="112"/>
      <c r="D14" s="112"/>
      <c r="E14" s="68">
        <f>E5+E6+E7+E8+E9+E10+E11+E12</f>
        <v>24266.700000000004</v>
      </c>
      <c r="F14" s="68">
        <f>F5+F6+F7+F8+F9+F10+F11+F12</f>
        <v>25845.2</v>
      </c>
      <c r="G14" s="68">
        <f>G5+G6+G7+G8+G9+G10+G11+G12</f>
        <v>29456.699999999997</v>
      </c>
      <c r="H14" s="45"/>
      <c r="I14" s="2"/>
    </row>
    <row r="15" spans="1:9" ht="19.5" customHeight="1">
      <c r="A15" s="64">
        <v>113</v>
      </c>
      <c r="B15" s="112" t="s">
        <v>6</v>
      </c>
      <c r="C15" s="112"/>
      <c r="D15" s="112"/>
      <c r="E15" s="70"/>
      <c r="F15" s="70"/>
      <c r="G15" s="109"/>
      <c r="I15" s="2"/>
    </row>
    <row r="16" ht="12.75">
      <c r="I16" s="2"/>
    </row>
    <row r="17" ht="16.5" customHeight="1">
      <c r="I17" s="2"/>
    </row>
    <row r="18" spans="8:9" ht="12.75">
      <c r="H18" s="2"/>
      <c r="I18" s="2"/>
    </row>
    <row r="19" spans="8:9" ht="12.75">
      <c r="H19" s="2"/>
      <c r="I19" s="2"/>
    </row>
    <row r="20" spans="7:9" ht="12.75">
      <c r="G20" s="3"/>
      <c r="H20" s="3"/>
      <c r="I20" s="2"/>
    </row>
    <row r="21" spans="6:9" ht="12.75">
      <c r="F21" s="113"/>
      <c r="G21" s="113"/>
      <c r="H21" s="3"/>
      <c r="I21" s="2"/>
    </row>
    <row r="22" spans="7:9" ht="12.75">
      <c r="G22" s="2"/>
      <c r="H22" s="3"/>
      <c r="I22" s="2"/>
    </row>
    <row r="23" spans="7:9" ht="12.75">
      <c r="G23" s="3"/>
      <c r="H23" s="3"/>
      <c r="I23" s="2"/>
    </row>
    <row r="24" spans="7:9" ht="25.5" customHeight="1">
      <c r="G24" s="3"/>
      <c r="H24" s="3"/>
      <c r="I24" s="2"/>
    </row>
    <row r="25" spans="7:9" ht="12.75">
      <c r="G25" s="3"/>
      <c r="H25" s="3"/>
      <c r="I25" s="2"/>
    </row>
    <row r="26" spans="7:9" ht="12.75">
      <c r="G26" s="3"/>
      <c r="H26" s="3"/>
      <c r="I26" s="2"/>
    </row>
    <row r="27" spans="7:9" ht="12.75">
      <c r="G27" s="3"/>
      <c r="H27" s="3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  <row r="336" spans="7:9" ht="12.75">
      <c r="G336" s="2"/>
      <c r="H336" s="2"/>
      <c r="I336" s="2"/>
    </row>
    <row r="337" spans="7:9" ht="12.75">
      <c r="G337" s="2"/>
      <c r="H337" s="2"/>
      <c r="I337" s="2"/>
    </row>
    <row r="338" spans="7:9" ht="12.75">
      <c r="G338" s="2"/>
      <c r="H338" s="2"/>
      <c r="I338" s="2"/>
    </row>
    <row r="339" spans="7:9" ht="12.75">
      <c r="G339" s="2"/>
      <c r="H339" s="2"/>
      <c r="I339" s="2"/>
    </row>
    <row r="340" spans="7:9" ht="12.75">
      <c r="G340" s="2"/>
      <c r="H340" s="2"/>
      <c r="I340" s="2"/>
    </row>
    <row r="341" spans="7:9" ht="12.75">
      <c r="G341" s="2"/>
      <c r="H341" s="2"/>
      <c r="I341" s="2"/>
    </row>
    <row r="342" spans="7:9" ht="12.75">
      <c r="G342" s="2"/>
      <c r="H342" s="2"/>
      <c r="I342" s="2"/>
    </row>
    <row r="343" spans="7:9" ht="12.75">
      <c r="G343" s="2"/>
      <c r="H343" s="2"/>
      <c r="I343" s="2"/>
    </row>
    <row r="344" spans="7:9" ht="12.75">
      <c r="G344" s="2"/>
      <c r="H344" s="2"/>
      <c r="I344" s="2"/>
    </row>
    <row r="345" spans="7:9" ht="12.75">
      <c r="G345" s="2"/>
      <c r="H345" s="2"/>
      <c r="I345" s="2"/>
    </row>
    <row r="346" spans="7:9" ht="12.75">
      <c r="G346" s="2"/>
      <c r="H346" s="2"/>
      <c r="I346" s="2"/>
    </row>
    <row r="347" spans="7:9" ht="12.75">
      <c r="G347" s="2"/>
      <c r="H347" s="2"/>
      <c r="I347" s="2"/>
    </row>
  </sheetData>
  <sheetProtection/>
  <mergeCells count="6">
    <mergeCell ref="E1:G1"/>
    <mergeCell ref="A1:A2"/>
    <mergeCell ref="B1:B2"/>
    <mergeCell ref="C1:C2"/>
    <mergeCell ref="D1:D2"/>
    <mergeCell ref="B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8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5.75390625" style="1" customWidth="1"/>
    <col min="2" max="2" width="35.75390625" style="1" customWidth="1"/>
    <col min="3" max="3" width="14.375" style="1" customWidth="1"/>
    <col min="4" max="4" width="11.375" style="1" customWidth="1"/>
    <col min="5" max="5" width="10.75390625" style="1" customWidth="1"/>
    <col min="6" max="6" width="11.75390625" style="1" customWidth="1"/>
    <col min="7" max="7" width="11.00390625" style="1" customWidth="1"/>
    <col min="8" max="8" width="11.375" style="1" customWidth="1"/>
    <col min="9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195" t="s">
        <v>36</v>
      </c>
      <c r="F1" s="195"/>
      <c r="G1" s="195"/>
      <c r="H1" s="54"/>
    </row>
    <row r="2" spans="1:9" ht="38.2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I2" s="2"/>
    </row>
    <row r="3" spans="1:9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17.25" customHeight="1">
      <c r="A4" s="14">
        <v>114</v>
      </c>
      <c r="B4" s="196" t="s">
        <v>67</v>
      </c>
      <c r="C4" s="197"/>
      <c r="D4" s="197"/>
      <c r="E4" s="197"/>
      <c r="F4" s="197"/>
      <c r="G4" s="198"/>
      <c r="I4" s="2"/>
    </row>
    <row r="5" spans="1:9" ht="35.25" customHeight="1">
      <c r="A5" s="20">
        <v>115</v>
      </c>
      <c r="B5" s="65" t="s">
        <v>74</v>
      </c>
      <c r="C5" s="60" t="s">
        <v>10</v>
      </c>
      <c r="D5" s="60" t="s">
        <v>23</v>
      </c>
      <c r="E5" s="26">
        <v>1666</v>
      </c>
      <c r="F5" s="26">
        <v>1749.3</v>
      </c>
      <c r="G5" s="89">
        <v>1836.8</v>
      </c>
      <c r="H5" s="45"/>
      <c r="I5" s="2"/>
    </row>
    <row r="6" spans="1:9" ht="19.5" customHeight="1">
      <c r="A6" s="28">
        <v>116</v>
      </c>
      <c r="B6" s="66" t="s">
        <v>7</v>
      </c>
      <c r="C6" s="66"/>
      <c r="D6" s="24"/>
      <c r="E6" s="68">
        <f>E7+E8</f>
        <v>1666</v>
      </c>
      <c r="F6" s="68">
        <f>F7+F8</f>
        <v>1749.3</v>
      </c>
      <c r="G6" s="68">
        <f>G7+G8</f>
        <v>1836.8</v>
      </c>
      <c r="I6" s="2"/>
    </row>
    <row r="7" spans="1:9" ht="15.75">
      <c r="A7" s="28">
        <v>117</v>
      </c>
      <c r="B7" s="69" t="s">
        <v>5</v>
      </c>
      <c r="C7" s="69"/>
      <c r="D7" s="69"/>
      <c r="E7" s="68">
        <f>E5</f>
        <v>1666</v>
      </c>
      <c r="F7" s="68">
        <f>F5</f>
        <v>1749.3</v>
      </c>
      <c r="G7" s="68">
        <f>G5</f>
        <v>1836.8</v>
      </c>
      <c r="I7" s="2"/>
    </row>
    <row r="8" spans="1:9" ht="16.5" customHeight="1">
      <c r="A8" s="58">
        <v>118</v>
      </c>
      <c r="B8" s="13" t="s">
        <v>6</v>
      </c>
      <c r="C8" s="13"/>
      <c r="D8" s="13"/>
      <c r="E8" s="80"/>
      <c r="F8" s="80"/>
      <c r="G8" s="72"/>
      <c r="I8" s="2"/>
    </row>
    <row r="9" spans="7:9" ht="12.75">
      <c r="G9" s="2"/>
      <c r="H9" s="2"/>
      <c r="I9" s="2"/>
    </row>
    <row r="10" spans="7:9" ht="12.75">
      <c r="G10" s="2"/>
      <c r="H10" s="2"/>
      <c r="I10" s="2"/>
    </row>
    <row r="11" spans="7:9" ht="12.75">
      <c r="G11" s="3"/>
      <c r="H11" s="3"/>
      <c r="I11" s="2"/>
    </row>
    <row r="12" spans="7:9" ht="12.75">
      <c r="G12" s="3"/>
      <c r="H12" s="3"/>
      <c r="I12" s="2"/>
    </row>
    <row r="13" spans="7:9" ht="12.75">
      <c r="G13" s="3"/>
      <c r="H13" s="3"/>
      <c r="I13" s="2"/>
    </row>
    <row r="14" spans="7:9" ht="12.75">
      <c r="G14" s="3"/>
      <c r="H14" s="3"/>
      <c r="I14" s="2"/>
    </row>
    <row r="15" spans="7:9" ht="14.25" customHeight="1">
      <c r="G15" s="3"/>
      <c r="H15" s="3"/>
      <c r="I15" s="2"/>
    </row>
    <row r="16" spans="7:9" ht="12.75">
      <c r="G16" s="3"/>
      <c r="H16" s="3"/>
      <c r="I16" s="2"/>
    </row>
    <row r="17" spans="7:9" ht="12.75">
      <c r="G17" s="3"/>
      <c r="H17" s="3"/>
      <c r="I17" s="2"/>
    </row>
    <row r="18" spans="7:9" ht="12.75">
      <c r="G18" s="3"/>
      <c r="H18" s="3"/>
      <c r="I18" s="2"/>
    </row>
    <row r="19" spans="7:9" ht="12.75">
      <c r="G19" s="2"/>
      <c r="H19" s="2"/>
      <c r="I19" s="2"/>
    </row>
    <row r="20" spans="7:9" ht="12.75">
      <c r="G20" s="2"/>
      <c r="H20" s="2"/>
      <c r="I20" s="2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  <row r="336" spans="7:9" ht="12.75">
      <c r="G336" s="2"/>
      <c r="H336" s="2"/>
      <c r="I336" s="2"/>
    </row>
    <row r="337" spans="7:9" ht="12.75">
      <c r="G337" s="2"/>
      <c r="H337" s="2"/>
      <c r="I337" s="2"/>
    </row>
    <row r="338" spans="7:9" ht="12.75">
      <c r="G338" s="2"/>
      <c r="H338" s="2"/>
      <c r="I338" s="2"/>
    </row>
  </sheetData>
  <sheetProtection/>
  <mergeCells count="6">
    <mergeCell ref="B4:G4"/>
    <mergeCell ref="A1:A2"/>
    <mergeCell ref="B1:B2"/>
    <mergeCell ref="C1:C2"/>
    <mergeCell ref="D1:D2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5" sqref="A5:G5"/>
    </sheetView>
  </sheetViews>
  <sheetFormatPr defaultColWidth="9.00390625" defaultRowHeight="12.75"/>
  <cols>
    <col min="1" max="1" width="5.75390625" style="1" customWidth="1"/>
    <col min="2" max="2" width="37.00390625" style="1" customWidth="1"/>
    <col min="3" max="3" width="14.375" style="1" customWidth="1"/>
    <col min="4" max="4" width="11.375" style="1" customWidth="1"/>
    <col min="5" max="5" width="9.875" style="1" customWidth="1"/>
    <col min="6" max="6" width="11.75390625" style="1" customWidth="1"/>
    <col min="7" max="7" width="11.00390625" style="1" customWidth="1"/>
    <col min="8" max="8" width="11.625" style="1" customWidth="1"/>
    <col min="9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195" t="s">
        <v>36</v>
      </c>
      <c r="F1" s="195"/>
      <c r="G1" s="195"/>
      <c r="H1" s="54"/>
    </row>
    <row r="2" spans="1:9" ht="38.2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I2" s="2"/>
    </row>
    <row r="3" spans="1:9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24.75" customHeight="1">
      <c r="A4" s="14">
        <v>119</v>
      </c>
      <c r="B4" s="196" t="s">
        <v>42</v>
      </c>
      <c r="C4" s="197"/>
      <c r="D4" s="197"/>
      <c r="E4" s="197"/>
      <c r="F4" s="197"/>
      <c r="G4" s="198"/>
      <c r="I4" s="2"/>
    </row>
    <row r="5" spans="1:9" ht="78" customHeight="1">
      <c r="A5" s="20">
        <v>120</v>
      </c>
      <c r="B5" s="146" t="s">
        <v>118</v>
      </c>
      <c r="C5" s="60" t="s">
        <v>10</v>
      </c>
      <c r="D5" s="60" t="s">
        <v>23</v>
      </c>
      <c r="E5" s="147">
        <v>200</v>
      </c>
      <c r="F5" s="62" t="s">
        <v>96</v>
      </c>
      <c r="G5" s="62" t="s">
        <v>96</v>
      </c>
      <c r="H5" s="45"/>
      <c r="I5" s="37"/>
    </row>
    <row r="6" spans="1:9" ht="19.5" customHeight="1">
      <c r="A6" s="58">
        <v>121</v>
      </c>
      <c r="B6" s="12" t="s">
        <v>7</v>
      </c>
      <c r="C6" s="12"/>
      <c r="D6" s="91"/>
      <c r="E6" s="68">
        <f>E7+E8</f>
        <v>200</v>
      </c>
      <c r="F6" s="131" t="str">
        <f>F7</f>
        <v>0,0</v>
      </c>
      <c r="G6" s="131" t="str">
        <f>G7</f>
        <v>0,0</v>
      </c>
      <c r="I6" s="2"/>
    </row>
    <row r="7" spans="1:9" ht="15.75">
      <c r="A7" s="58">
        <v>122</v>
      </c>
      <c r="B7" s="13" t="s">
        <v>5</v>
      </c>
      <c r="C7" s="13"/>
      <c r="D7" s="13"/>
      <c r="E7" s="92">
        <f>E5</f>
        <v>200</v>
      </c>
      <c r="F7" s="132" t="str">
        <f>F5</f>
        <v>0,0</v>
      </c>
      <c r="G7" s="132" t="str">
        <f>G5</f>
        <v>0,0</v>
      </c>
      <c r="I7" s="2"/>
    </row>
    <row r="8" spans="1:9" ht="16.5" customHeight="1">
      <c r="A8" s="58">
        <v>123</v>
      </c>
      <c r="B8" s="13" t="s">
        <v>6</v>
      </c>
      <c r="C8" s="13"/>
      <c r="D8" s="13"/>
      <c r="E8" s="80"/>
      <c r="F8" s="80"/>
      <c r="G8" s="72"/>
      <c r="I8" s="2"/>
    </row>
    <row r="9" spans="7:9" ht="12.75">
      <c r="G9" s="2"/>
      <c r="H9" s="2"/>
      <c r="I9" s="2"/>
    </row>
    <row r="10" spans="7:9" ht="12.75">
      <c r="G10" s="2"/>
      <c r="H10" s="2"/>
      <c r="I10" s="2"/>
    </row>
    <row r="11" spans="7:9" ht="12.75">
      <c r="G11" s="3"/>
      <c r="H11" s="3"/>
      <c r="I11" s="2"/>
    </row>
    <row r="12" spans="7:9" ht="12.75">
      <c r="G12" s="3"/>
      <c r="H12" s="3"/>
      <c r="I12" s="2"/>
    </row>
    <row r="13" spans="7:9" ht="12.75">
      <c r="G13" s="3"/>
      <c r="H13" s="3"/>
      <c r="I13" s="2"/>
    </row>
    <row r="14" spans="7:9" ht="12.75">
      <c r="G14" s="3"/>
      <c r="H14" s="3"/>
      <c r="I14" s="2"/>
    </row>
    <row r="15" spans="7:9" ht="25.5" customHeight="1">
      <c r="G15" s="3"/>
      <c r="H15" s="3"/>
      <c r="I15" s="2"/>
    </row>
    <row r="16" spans="7:9" ht="12.75">
      <c r="G16" s="3"/>
      <c r="H16" s="3"/>
      <c r="I16" s="2"/>
    </row>
    <row r="17" spans="7:9" ht="12.75">
      <c r="G17" s="3"/>
      <c r="H17" s="3"/>
      <c r="I17" s="2"/>
    </row>
    <row r="18" spans="7:9" ht="12.75">
      <c r="G18" s="3"/>
      <c r="H18" s="3"/>
      <c r="I18" s="2"/>
    </row>
    <row r="19" spans="7:9" ht="12.75">
      <c r="G19" s="2"/>
      <c r="H19" s="2"/>
      <c r="I19" s="2"/>
    </row>
    <row r="20" spans="7:9" ht="12.75">
      <c r="G20" s="2"/>
      <c r="H20" s="2"/>
      <c r="I20" s="2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  <row r="336" spans="7:9" ht="12.75">
      <c r="G336" s="2"/>
      <c r="H336" s="2"/>
      <c r="I336" s="2"/>
    </row>
    <row r="337" spans="7:9" ht="12.75">
      <c r="G337" s="2"/>
      <c r="H337" s="2"/>
      <c r="I337" s="2"/>
    </row>
    <row r="338" spans="7:9" ht="12.75">
      <c r="G338" s="2"/>
      <c r="H338" s="2"/>
      <c r="I338" s="2"/>
    </row>
  </sheetData>
  <sheetProtection/>
  <mergeCells count="6">
    <mergeCell ref="B4:G4"/>
    <mergeCell ref="A1:A2"/>
    <mergeCell ref="B1:B2"/>
    <mergeCell ref="C1:C2"/>
    <mergeCell ref="D1:D2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8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5.75390625" style="1" customWidth="1"/>
    <col min="2" max="2" width="36.625" style="1" customWidth="1"/>
    <col min="3" max="3" width="14.125" style="1" customWidth="1"/>
    <col min="4" max="4" width="11.375" style="1" customWidth="1"/>
    <col min="5" max="5" width="9.875" style="1" customWidth="1"/>
    <col min="6" max="6" width="11.75390625" style="1" customWidth="1"/>
    <col min="7" max="7" width="11.00390625" style="1" customWidth="1"/>
    <col min="8" max="8" width="13.375" style="1" customWidth="1"/>
    <col min="9" max="16384" width="9.125" style="1" customWidth="1"/>
  </cols>
  <sheetData>
    <row r="1" spans="1:8" ht="72" customHeight="1">
      <c r="A1" s="199" t="s">
        <v>0</v>
      </c>
      <c r="B1" s="195" t="s">
        <v>1</v>
      </c>
      <c r="C1" s="195" t="s">
        <v>2</v>
      </c>
      <c r="D1" s="201" t="s">
        <v>3</v>
      </c>
      <c r="E1" s="195" t="s">
        <v>36</v>
      </c>
      <c r="F1" s="195"/>
      <c r="G1" s="195"/>
      <c r="H1" s="54"/>
    </row>
    <row r="2" spans="1:9" ht="38.25" customHeight="1">
      <c r="A2" s="200"/>
      <c r="B2" s="195"/>
      <c r="C2" s="195"/>
      <c r="D2" s="195"/>
      <c r="E2" s="93" t="s">
        <v>35</v>
      </c>
      <c r="F2" s="94" t="s">
        <v>71</v>
      </c>
      <c r="G2" s="94" t="s">
        <v>94</v>
      </c>
      <c r="I2" s="2"/>
    </row>
    <row r="3" spans="1:9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20.25" customHeight="1">
      <c r="A4" s="14">
        <v>124</v>
      </c>
      <c r="B4" s="196" t="s">
        <v>68</v>
      </c>
      <c r="C4" s="197"/>
      <c r="D4" s="197"/>
      <c r="E4" s="197"/>
      <c r="F4" s="197"/>
      <c r="G4" s="198"/>
      <c r="I4" s="2"/>
    </row>
    <row r="5" spans="1:9" ht="47.25" customHeight="1">
      <c r="A5" s="20">
        <v>125</v>
      </c>
      <c r="B5" s="65" t="s">
        <v>37</v>
      </c>
      <c r="C5" s="60" t="s">
        <v>10</v>
      </c>
      <c r="D5" s="60" t="s">
        <v>23</v>
      </c>
      <c r="E5" s="20">
        <v>174</v>
      </c>
      <c r="F5" s="20">
        <v>182.7</v>
      </c>
      <c r="G5" s="64">
        <v>191.8</v>
      </c>
      <c r="H5" s="45"/>
      <c r="I5" s="2"/>
    </row>
    <row r="6" spans="1:9" ht="19.5" customHeight="1">
      <c r="A6" s="58">
        <v>126</v>
      </c>
      <c r="B6" s="12" t="s">
        <v>7</v>
      </c>
      <c r="C6" s="12"/>
      <c r="D6" s="91"/>
      <c r="E6" s="68">
        <f>E7+E8</f>
        <v>174</v>
      </c>
      <c r="F6" s="68">
        <f>F7+F8</f>
        <v>182.7</v>
      </c>
      <c r="G6" s="68">
        <f>G7+G8</f>
        <v>191.8</v>
      </c>
      <c r="I6" s="2"/>
    </row>
    <row r="7" spans="1:9" ht="15.75">
      <c r="A7" s="58">
        <v>127</v>
      </c>
      <c r="B7" s="13" t="s">
        <v>5</v>
      </c>
      <c r="C7" s="13"/>
      <c r="D7" s="13"/>
      <c r="E7" s="92">
        <f>E5</f>
        <v>174</v>
      </c>
      <c r="F7" s="92">
        <f>F5</f>
        <v>182.7</v>
      </c>
      <c r="G7" s="92">
        <f>G5</f>
        <v>191.8</v>
      </c>
      <c r="I7" s="2"/>
    </row>
    <row r="8" spans="1:9" ht="16.5" customHeight="1">
      <c r="A8" s="58">
        <v>128</v>
      </c>
      <c r="B8" s="13" t="s">
        <v>6</v>
      </c>
      <c r="C8" s="13"/>
      <c r="D8" s="13"/>
      <c r="E8" s="80"/>
      <c r="F8" s="80"/>
      <c r="G8" s="72"/>
      <c r="I8" s="2"/>
    </row>
    <row r="9" spans="7:9" ht="12.75">
      <c r="G9" s="2"/>
      <c r="H9" s="2"/>
      <c r="I9" s="2"/>
    </row>
    <row r="10" spans="7:9" ht="12.75">
      <c r="G10" s="2"/>
      <c r="H10" s="2"/>
      <c r="I10" s="2"/>
    </row>
    <row r="11" spans="7:9" ht="12.75">
      <c r="G11" s="3"/>
      <c r="H11" s="3"/>
      <c r="I11" s="2"/>
    </row>
    <row r="12" spans="7:9" ht="12.75">
      <c r="G12" s="3"/>
      <c r="H12" s="3"/>
      <c r="I12" s="2"/>
    </row>
    <row r="13" spans="7:9" ht="12.75">
      <c r="G13" s="3"/>
      <c r="H13" s="3"/>
      <c r="I13" s="2"/>
    </row>
    <row r="14" spans="7:9" ht="12.75">
      <c r="G14" s="3"/>
      <c r="H14" s="3"/>
      <c r="I14" s="2"/>
    </row>
    <row r="15" spans="7:9" ht="25.5" customHeight="1">
      <c r="G15" s="3"/>
      <c r="H15" s="3"/>
      <c r="I15" s="2"/>
    </row>
    <row r="16" spans="7:9" ht="12.75">
      <c r="G16" s="3"/>
      <c r="H16" s="3"/>
      <c r="I16" s="2"/>
    </row>
    <row r="17" spans="7:9" ht="12.75">
      <c r="G17" s="3"/>
      <c r="H17" s="3"/>
      <c r="I17" s="2"/>
    </row>
    <row r="18" spans="7:9" ht="12.75">
      <c r="G18" s="3"/>
      <c r="H18" s="3"/>
      <c r="I18" s="2"/>
    </row>
    <row r="19" spans="7:9" ht="12.75">
      <c r="G19" s="2"/>
      <c r="H19" s="2"/>
      <c r="I19" s="2"/>
    </row>
    <row r="20" spans="7:9" ht="12.75">
      <c r="G20" s="2"/>
      <c r="H20" s="2"/>
      <c r="I20" s="2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  <row r="336" spans="7:9" ht="12.75">
      <c r="G336" s="2"/>
      <c r="H336" s="2"/>
      <c r="I336" s="2"/>
    </row>
    <row r="337" spans="7:9" ht="12.75">
      <c r="G337" s="2"/>
      <c r="H337" s="2"/>
      <c r="I337" s="2"/>
    </row>
    <row r="338" spans="7:9" ht="12.75">
      <c r="G338" s="2"/>
      <c r="H338" s="2"/>
      <c r="I338" s="2"/>
    </row>
  </sheetData>
  <sheetProtection/>
  <mergeCells count="6">
    <mergeCell ref="B4:G4"/>
    <mergeCell ref="A1:A2"/>
    <mergeCell ref="B1:B2"/>
    <mergeCell ref="C1:C2"/>
    <mergeCell ref="D1:D2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2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5.75390625" style="1" customWidth="1"/>
    <col min="2" max="2" width="36.875" style="1" customWidth="1"/>
    <col min="3" max="3" width="14.375" style="1" customWidth="1"/>
    <col min="4" max="4" width="11.375" style="1" customWidth="1"/>
    <col min="5" max="5" width="9.875" style="1" customWidth="1"/>
    <col min="6" max="6" width="11.75390625" style="1" customWidth="1"/>
    <col min="7" max="7" width="11.00390625" style="1" customWidth="1"/>
    <col min="8" max="8" width="11.375" style="1" customWidth="1"/>
    <col min="9" max="16384" width="9.125" style="1" customWidth="1"/>
  </cols>
  <sheetData>
    <row r="1" spans="1:8" ht="72" customHeight="1">
      <c r="A1" s="193" t="s">
        <v>0</v>
      </c>
      <c r="B1" s="195" t="s">
        <v>1</v>
      </c>
      <c r="C1" s="195" t="s">
        <v>2</v>
      </c>
      <c r="D1" s="195" t="s">
        <v>3</v>
      </c>
      <c r="E1" s="195" t="s">
        <v>36</v>
      </c>
      <c r="F1" s="195"/>
      <c r="G1" s="195"/>
      <c r="H1" s="54"/>
    </row>
    <row r="2" spans="1:9" ht="38.25" customHeight="1">
      <c r="A2" s="194"/>
      <c r="B2" s="195"/>
      <c r="C2" s="195"/>
      <c r="D2" s="195"/>
      <c r="E2" s="17" t="s">
        <v>35</v>
      </c>
      <c r="F2" s="19" t="s">
        <v>71</v>
      </c>
      <c r="G2" s="19" t="s">
        <v>94</v>
      </c>
      <c r="I2" s="2"/>
    </row>
    <row r="3" spans="1:9" ht="17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58">
        <v>6</v>
      </c>
      <c r="G3" s="58">
        <v>7</v>
      </c>
      <c r="I3" s="2"/>
    </row>
    <row r="4" spans="1:9" ht="36.75" customHeight="1">
      <c r="A4" s="56">
        <v>129</v>
      </c>
      <c r="B4" s="202" t="s">
        <v>43</v>
      </c>
      <c r="C4" s="203"/>
      <c r="D4" s="203"/>
      <c r="E4" s="203"/>
      <c r="F4" s="203"/>
      <c r="G4" s="204"/>
      <c r="I4" s="2"/>
    </row>
    <row r="5" spans="1:9" ht="50.25" customHeight="1">
      <c r="A5" s="62" t="s">
        <v>112</v>
      </c>
      <c r="B5" s="65" t="s">
        <v>65</v>
      </c>
      <c r="C5" s="60" t="s">
        <v>10</v>
      </c>
      <c r="D5" s="60" t="s">
        <v>23</v>
      </c>
      <c r="E5" s="20">
        <v>16.3</v>
      </c>
      <c r="F5" s="64">
        <v>17.1</v>
      </c>
      <c r="G5" s="64">
        <v>17.9</v>
      </c>
      <c r="H5" s="45"/>
      <c r="I5" s="2"/>
    </row>
    <row r="6" spans="1:9" ht="52.5" customHeight="1">
      <c r="A6" s="62" t="s">
        <v>148</v>
      </c>
      <c r="B6" s="65" t="s">
        <v>64</v>
      </c>
      <c r="C6" s="60" t="s">
        <v>10</v>
      </c>
      <c r="D6" s="60" t="s">
        <v>23</v>
      </c>
      <c r="E6" s="60">
        <v>531.9</v>
      </c>
      <c r="F6" s="64">
        <v>558.5</v>
      </c>
      <c r="G6" s="64">
        <v>586.4</v>
      </c>
      <c r="H6" s="45"/>
      <c r="I6" s="2"/>
    </row>
    <row r="7" spans="1:7" ht="54.75" customHeight="1">
      <c r="A7" s="62" t="s">
        <v>149</v>
      </c>
      <c r="B7" s="65" t="s">
        <v>63</v>
      </c>
      <c r="C7" s="60" t="s">
        <v>10</v>
      </c>
      <c r="D7" s="60" t="s">
        <v>23</v>
      </c>
      <c r="E7" s="139" t="s">
        <v>98</v>
      </c>
      <c r="F7" s="18">
        <v>157.2</v>
      </c>
      <c r="G7" s="18">
        <v>165.1</v>
      </c>
    </row>
    <row r="8" spans="1:9" ht="57.75" customHeight="1">
      <c r="A8" s="62" t="s">
        <v>150</v>
      </c>
      <c r="B8" s="65" t="s">
        <v>14</v>
      </c>
      <c r="C8" s="60" t="s">
        <v>10</v>
      </c>
      <c r="D8" s="60" t="s">
        <v>23</v>
      </c>
      <c r="E8" s="129">
        <v>1993</v>
      </c>
      <c r="F8" s="114">
        <v>2092.7</v>
      </c>
      <c r="G8" s="114">
        <v>2197.2</v>
      </c>
      <c r="H8" s="45"/>
      <c r="I8" s="2"/>
    </row>
    <row r="9" spans="1:9" ht="94.5" customHeight="1">
      <c r="A9" s="62" t="s">
        <v>159</v>
      </c>
      <c r="B9" s="65" t="s">
        <v>119</v>
      </c>
      <c r="C9" s="60" t="s">
        <v>10</v>
      </c>
      <c r="D9" s="60" t="s">
        <v>23</v>
      </c>
      <c r="E9" s="76">
        <v>1317.9</v>
      </c>
      <c r="F9" s="76">
        <v>1383.8</v>
      </c>
      <c r="G9" s="95">
        <v>1453</v>
      </c>
      <c r="H9" s="45"/>
      <c r="I9" s="2"/>
    </row>
    <row r="10" spans="1:9" ht="19.5" customHeight="1">
      <c r="A10" s="28">
        <v>135</v>
      </c>
      <c r="B10" s="66" t="s">
        <v>7</v>
      </c>
      <c r="C10" s="66"/>
      <c r="D10" s="24"/>
      <c r="E10" s="68">
        <f>E11</f>
        <v>4008.7999999999997</v>
      </c>
      <c r="F10" s="68">
        <f>F11</f>
        <v>4209.3</v>
      </c>
      <c r="G10" s="68">
        <f>G11</f>
        <v>4419.6</v>
      </c>
      <c r="I10" s="2"/>
    </row>
    <row r="11" spans="1:9" ht="15.75">
      <c r="A11" s="28">
        <v>136</v>
      </c>
      <c r="B11" s="69" t="s">
        <v>5</v>
      </c>
      <c r="C11" s="69"/>
      <c r="D11" s="69"/>
      <c r="E11" s="86">
        <f>E5+E6+E7+E8+E9</f>
        <v>4008.7999999999997</v>
      </c>
      <c r="F11" s="86">
        <f>F5+F6+F7+F8+F9</f>
        <v>4209.3</v>
      </c>
      <c r="G11" s="86">
        <f>G5+G6+G7+G8+G9</f>
        <v>4419.6</v>
      </c>
      <c r="I11" s="2"/>
    </row>
    <row r="12" spans="1:9" ht="16.5" customHeight="1">
      <c r="A12" s="28">
        <v>137</v>
      </c>
      <c r="B12" s="69" t="s">
        <v>6</v>
      </c>
      <c r="C12" s="69"/>
      <c r="D12" s="69"/>
      <c r="E12" s="70"/>
      <c r="F12" s="70"/>
      <c r="G12" s="116"/>
      <c r="I12" s="2"/>
    </row>
    <row r="13" spans="1:9" ht="16.5">
      <c r="A13" s="52"/>
      <c r="B13" s="52"/>
      <c r="C13" s="52"/>
      <c r="D13" s="52"/>
      <c r="E13" s="52"/>
      <c r="F13" s="52"/>
      <c r="G13" s="55"/>
      <c r="H13" s="2"/>
      <c r="I13" s="2"/>
    </row>
    <row r="14" spans="7:9" ht="12.75">
      <c r="G14" s="2"/>
      <c r="H14" s="2"/>
      <c r="I14" s="2"/>
    </row>
    <row r="15" spans="7:9" ht="12.75">
      <c r="G15" s="3"/>
      <c r="H15" s="3"/>
      <c r="I15" s="2"/>
    </row>
    <row r="16" spans="7:9" ht="12.75">
      <c r="G16" s="3"/>
      <c r="H16" s="3"/>
      <c r="I16" s="2"/>
    </row>
    <row r="17" spans="7:9" ht="12.75">
      <c r="G17" s="3"/>
      <c r="H17" s="3"/>
      <c r="I17" s="2"/>
    </row>
    <row r="18" spans="7:9" ht="12.75">
      <c r="G18" s="3"/>
      <c r="H18" s="3"/>
      <c r="I18" s="2"/>
    </row>
    <row r="19" spans="7:9" ht="25.5" customHeight="1">
      <c r="G19" s="3"/>
      <c r="H19" s="3"/>
      <c r="I19" s="2"/>
    </row>
    <row r="20" spans="7:9" ht="12.75">
      <c r="G20" s="3"/>
      <c r="H20" s="3"/>
      <c r="I20" s="2"/>
    </row>
    <row r="21" spans="7:9" ht="12.75">
      <c r="G21" s="3"/>
      <c r="H21" s="3"/>
      <c r="I21" s="2"/>
    </row>
    <row r="22" spans="7:9" ht="12.75">
      <c r="G22" s="3"/>
      <c r="H22" s="3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  <row r="42" spans="7:9" ht="12.75">
      <c r="G42" s="2"/>
      <c r="H42" s="2"/>
      <c r="I42" s="2"/>
    </row>
    <row r="43" spans="7:9" ht="12.75">
      <c r="G43" s="2"/>
      <c r="H43" s="2"/>
      <c r="I43" s="2"/>
    </row>
    <row r="44" spans="7:9" ht="12.75">
      <c r="G44" s="2"/>
      <c r="H44" s="2"/>
      <c r="I44" s="2"/>
    </row>
    <row r="45" spans="7:9" ht="12.75">
      <c r="G45" s="2"/>
      <c r="H45" s="2"/>
      <c r="I45" s="2"/>
    </row>
    <row r="46" spans="7:9" ht="12.75">
      <c r="G46" s="2"/>
      <c r="H46" s="2"/>
      <c r="I46" s="2"/>
    </row>
    <row r="47" spans="7:9" ht="12.75">
      <c r="G47" s="2"/>
      <c r="H47" s="2"/>
      <c r="I47" s="2"/>
    </row>
    <row r="48" spans="7:9" ht="12.75">
      <c r="G48" s="2"/>
      <c r="H48" s="2"/>
      <c r="I48" s="2"/>
    </row>
    <row r="49" spans="7:9" ht="12.75">
      <c r="G49" s="2"/>
      <c r="H49" s="2"/>
      <c r="I49" s="2"/>
    </row>
    <row r="50" spans="7:9" ht="12.75">
      <c r="G50" s="2"/>
      <c r="H50" s="2"/>
      <c r="I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7:9" ht="12.75">
      <c r="G54" s="2"/>
      <c r="H54" s="2"/>
      <c r="I54" s="2"/>
    </row>
    <row r="55" spans="7:9" ht="12.75">
      <c r="G55" s="2"/>
      <c r="H55" s="2"/>
      <c r="I55" s="2"/>
    </row>
    <row r="56" spans="7:9" ht="12.75">
      <c r="G56" s="2"/>
      <c r="H56" s="2"/>
      <c r="I56" s="2"/>
    </row>
    <row r="57" spans="7:9" ht="12.75">
      <c r="G57" s="2"/>
      <c r="H57" s="2"/>
      <c r="I57" s="2"/>
    </row>
    <row r="58" spans="7:9" ht="12.75">
      <c r="G58" s="2"/>
      <c r="H58" s="2"/>
      <c r="I58" s="2"/>
    </row>
    <row r="59" spans="7:9" ht="12.75">
      <c r="G59" s="2"/>
      <c r="H59" s="2"/>
      <c r="I59" s="2"/>
    </row>
    <row r="60" spans="7:9" ht="12.75">
      <c r="G60" s="2"/>
      <c r="H60" s="2"/>
      <c r="I60" s="2"/>
    </row>
    <row r="61" spans="7:9" ht="12.75">
      <c r="G61" s="2"/>
      <c r="H61" s="2"/>
      <c r="I61" s="2"/>
    </row>
    <row r="62" spans="7:9" ht="12.75"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65" spans="7:9" ht="12.75">
      <c r="G65" s="2"/>
      <c r="H65" s="2"/>
      <c r="I65" s="2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  <row r="77" spans="7:9" ht="12.75">
      <c r="G77" s="2"/>
      <c r="H77" s="2"/>
      <c r="I77" s="2"/>
    </row>
    <row r="78" spans="7:9" ht="12.75">
      <c r="G78" s="2"/>
      <c r="H78" s="2"/>
      <c r="I78" s="2"/>
    </row>
    <row r="79" spans="7:9" ht="12.75">
      <c r="G79" s="2"/>
      <c r="H79" s="2"/>
      <c r="I79" s="2"/>
    </row>
    <row r="80" spans="7:9" ht="12.75">
      <c r="G80" s="2"/>
      <c r="H80" s="2"/>
      <c r="I80" s="2"/>
    </row>
    <row r="81" spans="7:9" ht="12.75">
      <c r="G81" s="2"/>
      <c r="H81" s="2"/>
      <c r="I81" s="2"/>
    </row>
    <row r="82" spans="7:9" ht="12.75">
      <c r="G82" s="2"/>
      <c r="H82" s="2"/>
      <c r="I82" s="2"/>
    </row>
    <row r="83" spans="7:9" ht="12.75">
      <c r="G83" s="2"/>
      <c r="H83" s="2"/>
      <c r="I83" s="2"/>
    </row>
    <row r="84" spans="7:9" ht="12.75">
      <c r="G84" s="2"/>
      <c r="H84" s="2"/>
      <c r="I84" s="2"/>
    </row>
    <row r="85" spans="7:9" ht="12.75">
      <c r="G85" s="2"/>
      <c r="H85" s="2"/>
      <c r="I85" s="2"/>
    </row>
    <row r="86" spans="7:9" ht="12.75">
      <c r="G86" s="2"/>
      <c r="H86" s="2"/>
      <c r="I86" s="2"/>
    </row>
    <row r="87" spans="7:9" ht="12.75">
      <c r="G87" s="2"/>
      <c r="H87" s="2"/>
      <c r="I87" s="2"/>
    </row>
    <row r="88" spans="7:9" ht="12.75">
      <c r="G88" s="2"/>
      <c r="H88" s="2"/>
      <c r="I88" s="2"/>
    </row>
    <row r="89" spans="7:9" ht="12.75">
      <c r="G89" s="2"/>
      <c r="H89" s="2"/>
      <c r="I89" s="2"/>
    </row>
    <row r="90" spans="7:9" ht="12.75">
      <c r="G90" s="2"/>
      <c r="H90" s="2"/>
      <c r="I90" s="2"/>
    </row>
    <row r="91" spans="7:9" ht="12.75">
      <c r="G91" s="2"/>
      <c r="H91" s="2"/>
      <c r="I91" s="2"/>
    </row>
    <row r="92" spans="7:9" ht="12.75">
      <c r="G92" s="2"/>
      <c r="H92" s="2"/>
      <c r="I92" s="2"/>
    </row>
    <row r="93" spans="7:9" ht="12.75">
      <c r="G93" s="2"/>
      <c r="H93" s="2"/>
      <c r="I93" s="2"/>
    </row>
    <row r="94" spans="7:9" ht="12.75">
      <c r="G94" s="2"/>
      <c r="H94" s="2"/>
      <c r="I94" s="2"/>
    </row>
    <row r="95" spans="7:9" ht="12.75">
      <c r="G95" s="2"/>
      <c r="H95" s="2"/>
      <c r="I95" s="2"/>
    </row>
    <row r="96" spans="7:9" ht="12.75">
      <c r="G96" s="2"/>
      <c r="H96" s="2"/>
      <c r="I96" s="2"/>
    </row>
    <row r="97" spans="7:9" ht="12.75">
      <c r="G97" s="2"/>
      <c r="H97" s="2"/>
      <c r="I97" s="2"/>
    </row>
    <row r="98" spans="7:9" ht="12.75">
      <c r="G98" s="2"/>
      <c r="H98" s="2"/>
      <c r="I98" s="2"/>
    </row>
    <row r="99" spans="7:9" ht="12.75">
      <c r="G99" s="2"/>
      <c r="H99" s="2"/>
      <c r="I99" s="2"/>
    </row>
    <row r="100" spans="7:9" ht="12.75">
      <c r="G100" s="2"/>
      <c r="H100" s="2"/>
      <c r="I100" s="2"/>
    </row>
    <row r="101" spans="7:9" ht="12.75">
      <c r="G101" s="2"/>
      <c r="H101" s="2"/>
      <c r="I101" s="2"/>
    </row>
    <row r="102" spans="7:9" ht="12.75">
      <c r="G102" s="2"/>
      <c r="H102" s="2"/>
      <c r="I102" s="2"/>
    </row>
    <row r="103" spans="7:9" ht="12.75">
      <c r="G103" s="2"/>
      <c r="H103" s="2"/>
      <c r="I103" s="2"/>
    </row>
    <row r="104" spans="7:9" ht="12.75">
      <c r="G104" s="2"/>
      <c r="H104" s="2"/>
      <c r="I104" s="2"/>
    </row>
    <row r="105" spans="7:9" ht="12.75">
      <c r="G105" s="2"/>
      <c r="H105" s="2"/>
      <c r="I105" s="2"/>
    </row>
    <row r="106" spans="7:9" ht="12.75">
      <c r="G106" s="2"/>
      <c r="H106" s="2"/>
      <c r="I106" s="2"/>
    </row>
    <row r="107" spans="7:9" ht="12.75">
      <c r="G107" s="2"/>
      <c r="H107" s="2"/>
      <c r="I107" s="2"/>
    </row>
    <row r="108" spans="7:9" ht="12.75">
      <c r="G108" s="2"/>
      <c r="H108" s="2"/>
      <c r="I108" s="2"/>
    </row>
    <row r="109" spans="7:9" ht="12.75">
      <c r="G109" s="2"/>
      <c r="H109" s="2"/>
      <c r="I109" s="2"/>
    </row>
    <row r="110" spans="7:9" ht="12.75">
      <c r="G110" s="2"/>
      <c r="H110" s="2"/>
      <c r="I110" s="2"/>
    </row>
    <row r="111" spans="7:9" ht="12.75">
      <c r="G111" s="2"/>
      <c r="H111" s="2"/>
      <c r="I111" s="2"/>
    </row>
    <row r="112" spans="7:9" ht="12.75">
      <c r="G112" s="2"/>
      <c r="H112" s="2"/>
      <c r="I112" s="2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16" spans="7:9" ht="12.75">
      <c r="G116" s="2"/>
      <c r="H116" s="2"/>
      <c r="I116" s="2"/>
    </row>
    <row r="117" spans="7:9" ht="12.75">
      <c r="G117" s="2"/>
      <c r="H117" s="2"/>
      <c r="I117" s="2"/>
    </row>
    <row r="118" spans="7:9" ht="12.75">
      <c r="G118" s="2"/>
      <c r="H118" s="2"/>
      <c r="I118" s="2"/>
    </row>
    <row r="119" spans="7:9" ht="12.75">
      <c r="G119" s="2"/>
      <c r="H119" s="2"/>
      <c r="I119" s="2"/>
    </row>
    <row r="120" spans="7:9" ht="12.75">
      <c r="G120" s="2"/>
      <c r="H120" s="2"/>
      <c r="I120" s="2"/>
    </row>
    <row r="121" spans="7:9" ht="12.75">
      <c r="G121" s="2"/>
      <c r="H121" s="2"/>
      <c r="I121" s="2"/>
    </row>
    <row r="122" spans="7:9" ht="12.75">
      <c r="G122" s="2"/>
      <c r="H122" s="2"/>
      <c r="I122" s="2"/>
    </row>
    <row r="123" spans="7:9" ht="12.75">
      <c r="G123" s="2"/>
      <c r="H123" s="2"/>
      <c r="I123" s="2"/>
    </row>
    <row r="124" spans="7:9" ht="12.75">
      <c r="G124" s="2"/>
      <c r="H124" s="2"/>
      <c r="I124" s="2"/>
    </row>
    <row r="125" spans="7:9" ht="12.75">
      <c r="G125" s="2"/>
      <c r="H125" s="2"/>
      <c r="I125" s="2"/>
    </row>
    <row r="126" spans="7:9" ht="12.75">
      <c r="G126" s="2"/>
      <c r="H126" s="2"/>
      <c r="I126" s="2"/>
    </row>
    <row r="127" spans="7:9" ht="12.75">
      <c r="G127" s="2"/>
      <c r="H127" s="2"/>
      <c r="I127" s="2"/>
    </row>
    <row r="128" spans="7:9" ht="12.75">
      <c r="G128" s="2"/>
      <c r="H128" s="2"/>
      <c r="I128" s="2"/>
    </row>
    <row r="129" spans="7:9" ht="12.75">
      <c r="G129" s="2"/>
      <c r="H129" s="2"/>
      <c r="I129" s="2"/>
    </row>
    <row r="130" spans="7:9" ht="12.75">
      <c r="G130" s="2"/>
      <c r="H130" s="2"/>
      <c r="I130" s="2"/>
    </row>
    <row r="131" spans="7:9" ht="12.75">
      <c r="G131" s="2"/>
      <c r="H131" s="2"/>
      <c r="I131" s="2"/>
    </row>
    <row r="132" spans="7:9" ht="12.75">
      <c r="G132" s="2"/>
      <c r="H132" s="2"/>
      <c r="I132" s="2"/>
    </row>
    <row r="133" spans="7:9" ht="12.75">
      <c r="G133" s="2"/>
      <c r="H133" s="2"/>
      <c r="I133" s="2"/>
    </row>
    <row r="134" spans="7:9" ht="12.75">
      <c r="G134" s="2"/>
      <c r="H134" s="2"/>
      <c r="I134" s="2"/>
    </row>
    <row r="135" spans="7:9" ht="12.75">
      <c r="G135" s="2"/>
      <c r="H135" s="2"/>
      <c r="I135" s="2"/>
    </row>
    <row r="136" spans="7:9" ht="12.75">
      <c r="G136" s="2"/>
      <c r="H136" s="2"/>
      <c r="I136" s="2"/>
    </row>
    <row r="137" spans="7:9" ht="12.75">
      <c r="G137" s="2"/>
      <c r="H137" s="2"/>
      <c r="I137" s="2"/>
    </row>
    <row r="138" spans="7:9" ht="12.75">
      <c r="G138" s="2"/>
      <c r="H138" s="2"/>
      <c r="I138" s="2"/>
    </row>
    <row r="139" spans="7:9" ht="12.75">
      <c r="G139" s="2"/>
      <c r="H139" s="2"/>
      <c r="I139" s="2"/>
    </row>
    <row r="140" spans="7:9" ht="12.75">
      <c r="G140" s="2"/>
      <c r="H140" s="2"/>
      <c r="I140" s="2"/>
    </row>
    <row r="141" spans="7:9" ht="12.75">
      <c r="G141" s="2"/>
      <c r="H141" s="2"/>
      <c r="I141" s="2"/>
    </row>
    <row r="142" spans="7:9" ht="12.75">
      <c r="G142" s="2"/>
      <c r="H142" s="2"/>
      <c r="I142" s="2"/>
    </row>
    <row r="143" spans="7:9" ht="12.75">
      <c r="G143" s="2"/>
      <c r="H143" s="2"/>
      <c r="I143" s="2"/>
    </row>
    <row r="144" spans="7:9" ht="12.75">
      <c r="G144" s="2"/>
      <c r="H144" s="2"/>
      <c r="I144" s="2"/>
    </row>
    <row r="145" spans="7:9" ht="12.75">
      <c r="G145" s="2"/>
      <c r="H145" s="2"/>
      <c r="I145" s="2"/>
    </row>
    <row r="146" spans="7:9" ht="12.75">
      <c r="G146" s="2"/>
      <c r="H146" s="2"/>
      <c r="I146" s="2"/>
    </row>
    <row r="147" spans="7:9" ht="12.75">
      <c r="G147" s="2"/>
      <c r="H147" s="2"/>
      <c r="I147" s="2"/>
    </row>
    <row r="148" spans="7:9" ht="12.75">
      <c r="G148" s="2"/>
      <c r="H148" s="2"/>
      <c r="I148" s="2"/>
    </row>
    <row r="149" spans="7:9" ht="12.75">
      <c r="G149" s="2"/>
      <c r="H149" s="2"/>
      <c r="I149" s="2"/>
    </row>
    <row r="150" spans="7:9" ht="12.75">
      <c r="G150" s="2"/>
      <c r="H150" s="2"/>
      <c r="I150" s="2"/>
    </row>
    <row r="151" spans="7:9" ht="12.75">
      <c r="G151" s="2"/>
      <c r="H151" s="2"/>
      <c r="I151" s="2"/>
    </row>
    <row r="152" spans="7:9" ht="12.75">
      <c r="G152" s="2"/>
      <c r="H152" s="2"/>
      <c r="I152" s="2"/>
    </row>
    <row r="153" spans="7:9" ht="12.75">
      <c r="G153" s="2"/>
      <c r="H153" s="2"/>
      <c r="I153" s="2"/>
    </row>
    <row r="154" spans="7:9" ht="12.75">
      <c r="G154" s="2"/>
      <c r="H154" s="2"/>
      <c r="I154" s="2"/>
    </row>
    <row r="155" spans="7:9" ht="12.75">
      <c r="G155" s="2"/>
      <c r="H155" s="2"/>
      <c r="I155" s="2"/>
    </row>
    <row r="156" spans="7:9" ht="12.75">
      <c r="G156" s="2"/>
      <c r="H156" s="2"/>
      <c r="I156" s="2"/>
    </row>
    <row r="157" spans="7:9" ht="12.75">
      <c r="G157" s="2"/>
      <c r="H157" s="2"/>
      <c r="I157" s="2"/>
    </row>
    <row r="158" spans="7:9" ht="12.75">
      <c r="G158" s="2"/>
      <c r="H158" s="2"/>
      <c r="I158" s="2"/>
    </row>
    <row r="159" spans="7:9" ht="12.75">
      <c r="G159" s="2"/>
      <c r="H159" s="2"/>
      <c r="I159" s="2"/>
    </row>
    <row r="160" spans="7:9" ht="12.75">
      <c r="G160" s="2"/>
      <c r="H160" s="2"/>
      <c r="I160" s="2"/>
    </row>
    <row r="161" spans="7:9" ht="12.75">
      <c r="G161" s="2"/>
      <c r="H161" s="2"/>
      <c r="I161" s="2"/>
    </row>
    <row r="162" spans="7:9" ht="12.75">
      <c r="G162" s="2"/>
      <c r="H162" s="2"/>
      <c r="I162" s="2"/>
    </row>
    <row r="163" spans="7:9" ht="12.75">
      <c r="G163" s="2"/>
      <c r="H163" s="2"/>
      <c r="I163" s="2"/>
    </row>
    <row r="164" spans="7:9" ht="12.75">
      <c r="G164" s="2"/>
      <c r="H164" s="2"/>
      <c r="I164" s="2"/>
    </row>
    <row r="165" spans="7:9" ht="12.75">
      <c r="G165" s="2"/>
      <c r="H165" s="2"/>
      <c r="I165" s="2"/>
    </row>
    <row r="166" spans="7:9" ht="12.75">
      <c r="G166" s="2"/>
      <c r="H166" s="2"/>
      <c r="I166" s="2"/>
    </row>
    <row r="167" spans="7:9" ht="12.75">
      <c r="G167" s="2"/>
      <c r="H167" s="2"/>
      <c r="I167" s="2"/>
    </row>
    <row r="168" spans="7:9" ht="12.75">
      <c r="G168" s="2"/>
      <c r="H168" s="2"/>
      <c r="I168" s="2"/>
    </row>
    <row r="169" spans="7:9" ht="12.75">
      <c r="G169" s="2"/>
      <c r="H169" s="2"/>
      <c r="I169" s="2"/>
    </row>
    <row r="170" spans="7:9" ht="12.75">
      <c r="G170" s="2"/>
      <c r="H170" s="2"/>
      <c r="I170" s="2"/>
    </row>
    <row r="171" spans="7:9" ht="12.75">
      <c r="G171" s="2"/>
      <c r="H171" s="2"/>
      <c r="I171" s="2"/>
    </row>
    <row r="172" spans="7:9" ht="12.75">
      <c r="G172" s="2"/>
      <c r="H172" s="2"/>
      <c r="I172" s="2"/>
    </row>
    <row r="173" spans="7:9" ht="12.75">
      <c r="G173" s="2"/>
      <c r="H173" s="2"/>
      <c r="I173" s="2"/>
    </row>
    <row r="174" spans="7:9" ht="12.75">
      <c r="G174" s="2"/>
      <c r="H174" s="2"/>
      <c r="I174" s="2"/>
    </row>
    <row r="175" spans="7:9" ht="12.75">
      <c r="G175" s="2"/>
      <c r="H175" s="2"/>
      <c r="I175" s="2"/>
    </row>
    <row r="176" spans="7:9" ht="12.75">
      <c r="G176" s="2"/>
      <c r="H176" s="2"/>
      <c r="I176" s="2"/>
    </row>
    <row r="177" spans="7:9" ht="12.75">
      <c r="G177" s="2"/>
      <c r="H177" s="2"/>
      <c r="I177" s="2"/>
    </row>
    <row r="178" spans="7:9" ht="12.75">
      <c r="G178" s="2"/>
      <c r="H178" s="2"/>
      <c r="I178" s="2"/>
    </row>
    <row r="179" spans="7:9" ht="12.75">
      <c r="G179" s="2"/>
      <c r="H179" s="2"/>
      <c r="I179" s="2"/>
    </row>
    <row r="180" spans="7:9" ht="12.75">
      <c r="G180" s="2"/>
      <c r="H180" s="2"/>
      <c r="I180" s="2"/>
    </row>
    <row r="181" spans="7:9" ht="12.75">
      <c r="G181" s="2"/>
      <c r="H181" s="2"/>
      <c r="I181" s="2"/>
    </row>
    <row r="182" spans="7:9" ht="12.75">
      <c r="G182" s="2"/>
      <c r="H182" s="2"/>
      <c r="I182" s="2"/>
    </row>
    <row r="183" spans="7:9" ht="12.75">
      <c r="G183" s="2"/>
      <c r="H183" s="2"/>
      <c r="I183" s="2"/>
    </row>
    <row r="184" spans="7:9" ht="12.75">
      <c r="G184" s="2"/>
      <c r="H184" s="2"/>
      <c r="I184" s="2"/>
    </row>
    <row r="185" spans="7:9" ht="12.75">
      <c r="G185" s="2"/>
      <c r="H185" s="2"/>
      <c r="I185" s="2"/>
    </row>
    <row r="186" spans="7:9" ht="12.75">
      <c r="G186" s="2"/>
      <c r="H186" s="2"/>
      <c r="I186" s="2"/>
    </row>
    <row r="187" spans="7:9" ht="12.75">
      <c r="G187" s="2"/>
      <c r="H187" s="2"/>
      <c r="I187" s="2"/>
    </row>
    <row r="188" spans="7:9" ht="12.75">
      <c r="G188" s="2"/>
      <c r="H188" s="2"/>
      <c r="I188" s="2"/>
    </row>
    <row r="189" spans="7:9" ht="12.75">
      <c r="G189" s="2"/>
      <c r="H189" s="2"/>
      <c r="I189" s="2"/>
    </row>
    <row r="190" spans="7:9" ht="12.75">
      <c r="G190" s="2"/>
      <c r="H190" s="2"/>
      <c r="I190" s="2"/>
    </row>
    <row r="191" spans="7:9" ht="12.75">
      <c r="G191" s="2"/>
      <c r="H191" s="2"/>
      <c r="I191" s="2"/>
    </row>
    <row r="192" spans="7:9" ht="12.75">
      <c r="G192" s="2"/>
      <c r="H192" s="2"/>
      <c r="I192" s="2"/>
    </row>
    <row r="193" spans="7:9" ht="12.75">
      <c r="G193" s="2"/>
      <c r="H193" s="2"/>
      <c r="I193" s="2"/>
    </row>
    <row r="194" spans="7:9" ht="12.75">
      <c r="G194" s="2"/>
      <c r="H194" s="2"/>
      <c r="I194" s="2"/>
    </row>
    <row r="195" spans="7:9" ht="12.75">
      <c r="G195" s="2"/>
      <c r="H195" s="2"/>
      <c r="I195" s="2"/>
    </row>
    <row r="196" spans="7:9" ht="12.75">
      <c r="G196" s="2"/>
      <c r="H196" s="2"/>
      <c r="I196" s="2"/>
    </row>
    <row r="197" spans="7:9" ht="12.75">
      <c r="G197" s="2"/>
      <c r="H197" s="2"/>
      <c r="I197" s="2"/>
    </row>
    <row r="198" spans="7:9" ht="12.75">
      <c r="G198" s="2"/>
      <c r="H198" s="2"/>
      <c r="I198" s="2"/>
    </row>
    <row r="199" spans="7:9" ht="12.75">
      <c r="G199" s="2"/>
      <c r="H199" s="2"/>
      <c r="I199" s="2"/>
    </row>
    <row r="200" spans="7:9" ht="12.75">
      <c r="G200" s="2"/>
      <c r="H200" s="2"/>
      <c r="I200" s="2"/>
    </row>
    <row r="201" spans="7:9" ht="12.75">
      <c r="G201" s="2"/>
      <c r="H201" s="2"/>
      <c r="I201" s="2"/>
    </row>
    <row r="202" spans="7:9" ht="12.75">
      <c r="G202" s="2"/>
      <c r="H202" s="2"/>
      <c r="I202" s="2"/>
    </row>
    <row r="203" spans="7:9" ht="12.75">
      <c r="G203" s="2"/>
      <c r="H203" s="2"/>
      <c r="I203" s="2"/>
    </row>
    <row r="204" spans="7:9" ht="12.75">
      <c r="G204" s="2"/>
      <c r="H204" s="2"/>
      <c r="I204" s="2"/>
    </row>
    <row r="205" spans="7:9" ht="12.75">
      <c r="G205" s="2"/>
      <c r="H205" s="2"/>
      <c r="I205" s="2"/>
    </row>
    <row r="206" spans="7:9" ht="12.75">
      <c r="G206" s="2"/>
      <c r="H206" s="2"/>
      <c r="I206" s="2"/>
    </row>
    <row r="207" spans="7:9" ht="12.75">
      <c r="G207" s="2"/>
      <c r="H207" s="2"/>
      <c r="I207" s="2"/>
    </row>
    <row r="208" spans="7:9" ht="12.75">
      <c r="G208" s="2"/>
      <c r="H208" s="2"/>
      <c r="I208" s="2"/>
    </row>
    <row r="209" spans="7:9" ht="12.75">
      <c r="G209" s="2"/>
      <c r="H209" s="2"/>
      <c r="I209" s="2"/>
    </row>
    <row r="210" spans="7:9" ht="12.75">
      <c r="G210" s="2"/>
      <c r="H210" s="2"/>
      <c r="I210" s="2"/>
    </row>
    <row r="211" spans="7:9" ht="12.75">
      <c r="G211" s="2"/>
      <c r="H211" s="2"/>
      <c r="I211" s="2"/>
    </row>
    <row r="212" spans="7:9" ht="12.75">
      <c r="G212" s="2"/>
      <c r="H212" s="2"/>
      <c r="I212" s="2"/>
    </row>
    <row r="213" spans="7:9" ht="12.75">
      <c r="G213" s="2"/>
      <c r="H213" s="2"/>
      <c r="I213" s="2"/>
    </row>
    <row r="214" spans="7:9" ht="12.75">
      <c r="G214" s="2"/>
      <c r="H214" s="2"/>
      <c r="I214" s="2"/>
    </row>
    <row r="215" spans="7:9" ht="12.75">
      <c r="G215" s="2"/>
      <c r="H215" s="2"/>
      <c r="I215" s="2"/>
    </row>
    <row r="216" spans="7:9" ht="12.75">
      <c r="G216" s="2"/>
      <c r="H216" s="2"/>
      <c r="I216" s="2"/>
    </row>
    <row r="217" spans="7:9" ht="12.75">
      <c r="G217" s="2"/>
      <c r="H217" s="2"/>
      <c r="I217" s="2"/>
    </row>
    <row r="218" spans="7:9" ht="12.75">
      <c r="G218" s="2"/>
      <c r="H218" s="2"/>
      <c r="I218" s="2"/>
    </row>
    <row r="219" spans="7:9" ht="12.75">
      <c r="G219" s="2"/>
      <c r="H219" s="2"/>
      <c r="I219" s="2"/>
    </row>
    <row r="220" spans="7:9" ht="12.75">
      <c r="G220" s="2"/>
      <c r="H220" s="2"/>
      <c r="I220" s="2"/>
    </row>
    <row r="221" spans="7:9" ht="12.75">
      <c r="G221" s="2"/>
      <c r="H221" s="2"/>
      <c r="I221" s="2"/>
    </row>
    <row r="222" spans="7:9" ht="12.75">
      <c r="G222" s="2"/>
      <c r="H222" s="2"/>
      <c r="I222" s="2"/>
    </row>
    <row r="223" spans="7:9" ht="12.75">
      <c r="G223" s="2"/>
      <c r="H223" s="2"/>
      <c r="I223" s="2"/>
    </row>
    <row r="224" spans="7:9" ht="12.75">
      <c r="G224" s="2"/>
      <c r="H224" s="2"/>
      <c r="I224" s="2"/>
    </row>
    <row r="225" spans="7:9" ht="12.75">
      <c r="G225" s="2"/>
      <c r="H225" s="2"/>
      <c r="I225" s="2"/>
    </row>
    <row r="226" spans="7:9" ht="12.75">
      <c r="G226" s="2"/>
      <c r="H226" s="2"/>
      <c r="I226" s="2"/>
    </row>
    <row r="227" spans="7:9" ht="12.75">
      <c r="G227" s="2"/>
      <c r="H227" s="2"/>
      <c r="I227" s="2"/>
    </row>
    <row r="228" spans="7:9" ht="12.75">
      <c r="G228" s="2"/>
      <c r="H228" s="2"/>
      <c r="I228" s="2"/>
    </row>
    <row r="229" spans="7:9" ht="12.75">
      <c r="G229" s="2"/>
      <c r="H229" s="2"/>
      <c r="I229" s="2"/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  <row r="233" spans="7:9" ht="12.75">
      <c r="G233" s="2"/>
      <c r="H233" s="2"/>
      <c r="I233" s="2"/>
    </row>
    <row r="234" spans="7:9" ht="12.75">
      <c r="G234" s="2"/>
      <c r="H234" s="2"/>
      <c r="I234" s="2"/>
    </row>
    <row r="235" spans="7:9" ht="12.75">
      <c r="G235" s="2"/>
      <c r="H235" s="2"/>
      <c r="I235" s="2"/>
    </row>
    <row r="236" spans="7:9" ht="12.75">
      <c r="G236" s="2"/>
      <c r="H236" s="2"/>
      <c r="I236" s="2"/>
    </row>
    <row r="237" spans="7:9" ht="12.75">
      <c r="G237" s="2"/>
      <c r="H237" s="2"/>
      <c r="I237" s="2"/>
    </row>
    <row r="238" spans="7:9" ht="12.75">
      <c r="G238" s="2"/>
      <c r="H238" s="2"/>
      <c r="I238" s="2"/>
    </row>
    <row r="239" spans="7:9" ht="12.75">
      <c r="G239" s="2"/>
      <c r="H239" s="2"/>
      <c r="I239" s="2"/>
    </row>
    <row r="240" spans="7:9" ht="12.75">
      <c r="G240" s="2"/>
      <c r="H240" s="2"/>
      <c r="I240" s="2"/>
    </row>
    <row r="241" spans="7:9" ht="12.75">
      <c r="G241" s="2"/>
      <c r="H241" s="2"/>
      <c r="I241" s="2"/>
    </row>
    <row r="242" spans="7:9" ht="12.75">
      <c r="G242" s="2"/>
      <c r="H242" s="2"/>
      <c r="I242" s="2"/>
    </row>
    <row r="243" spans="7:9" ht="12.75">
      <c r="G243" s="2"/>
      <c r="H243" s="2"/>
      <c r="I243" s="2"/>
    </row>
    <row r="244" spans="7:9" ht="12.75">
      <c r="G244" s="2"/>
      <c r="H244" s="2"/>
      <c r="I244" s="2"/>
    </row>
    <row r="245" spans="7:9" ht="12.75">
      <c r="G245" s="2"/>
      <c r="H245" s="2"/>
      <c r="I245" s="2"/>
    </row>
    <row r="246" spans="7:9" ht="12.75">
      <c r="G246" s="2"/>
      <c r="H246" s="2"/>
      <c r="I246" s="2"/>
    </row>
    <row r="247" spans="7:9" ht="12.75">
      <c r="G247" s="2"/>
      <c r="H247" s="2"/>
      <c r="I247" s="2"/>
    </row>
    <row r="248" spans="7:9" ht="12.75">
      <c r="G248" s="2"/>
      <c r="H248" s="2"/>
      <c r="I248" s="2"/>
    </row>
    <row r="249" spans="7:9" ht="12.75">
      <c r="G249" s="2"/>
      <c r="H249" s="2"/>
      <c r="I249" s="2"/>
    </row>
    <row r="250" spans="7:9" ht="12.75">
      <c r="G250" s="2"/>
      <c r="H250" s="2"/>
      <c r="I250" s="2"/>
    </row>
    <row r="251" spans="7:9" ht="12.75">
      <c r="G251" s="2"/>
      <c r="H251" s="2"/>
      <c r="I251" s="2"/>
    </row>
    <row r="252" spans="7:9" ht="12.75">
      <c r="G252" s="2"/>
      <c r="H252" s="2"/>
      <c r="I252" s="2"/>
    </row>
    <row r="253" spans="7:9" ht="12.75">
      <c r="G253" s="2"/>
      <c r="H253" s="2"/>
      <c r="I253" s="2"/>
    </row>
    <row r="254" spans="7:9" ht="12.75">
      <c r="G254" s="2"/>
      <c r="H254" s="2"/>
      <c r="I254" s="2"/>
    </row>
    <row r="255" spans="7:9" ht="12.75">
      <c r="G255" s="2"/>
      <c r="H255" s="2"/>
      <c r="I255" s="2"/>
    </row>
    <row r="256" spans="7:9" ht="12.75">
      <c r="G256" s="2"/>
      <c r="H256" s="2"/>
      <c r="I256" s="2"/>
    </row>
    <row r="257" spans="7:9" ht="12.75">
      <c r="G257" s="2"/>
      <c r="H257" s="2"/>
      <c r="I257" s="2"/>
    </row>
    <row r="258" spans="7:9" ht="12.75">
      <c r="G258" s="2"/>
      <c r="H258" s="2"/>
      <c r="I258" s="2"/>
    </row>
    <row r="259" spans="7:9" ht="12.75">
      <c r="G259" s="2"/>
      <c r="H259" s="2"/>
      <c r="I259" s="2"/>
    </row>
    <row r="260" spans="7:9" ht="12.75">
      <c r="G260" s="2"/>
      <c r="H260" s="2"/>
      <c r="I260" s="2"/>
    </row>
    <row r="261" spans="7:9" ht="12.75">
      <c r="G261" s="2"/>
      <c r="H261" s="2"/>
      <c r="I261" s="2"/>
    </row>
    <row r="262" spans="7:9" ht="12.75">
      <c r="G262" s="2"/>
      <c r="H262" s="2"/>
      <c r="I262" s="2"/>
    </row>
    <row r="263" spans="7:9" ht="12.75">
      <c r="G263" s="2"/>
      <c r="H263" s="2"/>
      <c r="I263" s="2"/>
    </row>
    <row r="264" spans="7:9" ht="12.75">
      <c r="G264" s="2"/>
      <c r="H264" s="2"/>
      <c r="I264" s="2"/>
    </row>
    <row r="265" spans="7:9" ht="12.75">
      <c r="G265" s="2"/>
      <c r="H265" s="2"/>
      <c r="I265" s="2"/>
    </row>
    <row r="266" spans="7:9" ht="12.75">
      <c r="G266" s="2"/>
      <c r="H266" s="2"/>
      <c r="I266" s="2"/>
    </row>
    <row r="267" spans="7:9" ht="12.75">
      <c r="G267" s="2"/>
      <c r="H267" s="2"/>
      <c r="I267" s="2"/>
    </row>
    <row r="268" spans="7:9" ht="12.75">
      <c r="G268" s="2"/>
      <c r="H268" s="2"/>
      <c r="I268" s="2"/>
    </row>
    <row r="269" spans="7:9" ht="12.75">
      <c r="G269" s="2"/>
      <c r="H269" s="2"/>
      <c r="I269" s="2"/>
    </row>
    <row r="270" spans="7:9" ht="12.75">
      <c r="G270" s="2"/>
      <c r="H270" s="2"/>
      <c r="I270" s="2"/>
    </row>
    <row r="271" spans="7:9" ht="12.75">
      <c r="G271" s="2"/>
      <c r="H271" s="2"/>
      <c r="I271" s="2"/>
    </row>
    <row r="272" spans="7:9" ht="12.75">
      <c r="G272" s="2"/>
      <c r="H272" s="2"/>
      <c r="I272" s="2"/>
    </row>
    <row r="273" spans="7:9" ht="12.75">
      <c r="G273" s="2"/>
      <c r="H273" s="2"/>
      <c r="I273" s="2"/>
    </row>
    <row r="274" spans="7:9" ht="12.75">
      <c r="G274" s="2"/>
      <c r="H274" s="2"/>
      <c r="I274" s="2"/>
    </row>
    <row r="275" spans="7:9" ht="12.75">
      <c r="G275" s="2"/>
      <c r="H275" s="2"/>
      <c r="I275" s="2"/>
    </row>
    <row r="276" spans="7:9" ht="12.75">
      <c r="G276" s="2"/>
      <c r="H276" s="2"/>
      <c r="I276" s="2"/>
    </row>
    <row r="277" spans="7:9" ht="12.75">
      <c r="G277" s="2"/>
      <c r="H277" s="2"/>
      <c r="I277" s="2"/>
    </row>
    <row r="278" spans="7:9" ht="12.75">
      <c r="G278" s="2"/>
      <c r="H278" s="2"/>
      <c r="I278" s="2"/>
    </row>
    <row r="279" spans="7:9" ht="12.75">
      <c r="G279" s="2"/>
      <c r="H279" s="2"/>
      <c r="I279" s="2"/>
    </row>
    <row r="280" spans="7:9" ht="12.75">
      <c r="G280" s="2"/>
      <c r="H280" s="2"/>
      <c r="I280" s="2"/>
    </row>
    <row r="281" spans="7:9" ht="12.75">
      <c r="G281" s="2"/>
      <c r="H281" s="2"/>
      <c r="I281" s="2"/>
    </row>
    <row r="282" spans="7:9" ht="12.75">
      <c r="G282" s="2"/>
      <c r="H282" s="2"/>
      <c r="I282" s="2"/>
    </row>
    <row r="283" spans="7:9" ht="12.75">
      <c r="G283" s="2"/>
      <c r="H283" s="2"/>
      <c r="I283" s="2"/>
    </row>
    <row r="284" spans="7:9" ht="12.75">
      <c r="G284" s="2"/>
      <c r="H284" s="2"/>
      <c r="I284" s="2"/>
    </row>
    <row r="285" spans="7:9" ht="12.75">
      <c r="G285" s="2"/>
      <c r="H285" s="2"/>
      <c r="I285" s="2"/>
    </row>
    <row r="286" spans="7:9" ht="12.75">
      <c r="G286" s="2"/>
      <c r="H286" s="2"/>
      <c r="I286" s="2"/>
    </row>
    <row r="287" spans="7:9" ht="12.75">
      <c r="G287" s="2"/>
      <c r="H287" s="2"/>
      <c r="I287" s="2"/>
    </row>
    <row r="288" spans="7:9" ht="12.75">
      <c r="G288" s="2"/>
      <c r="H288" s="2"/>
      <c r="I288" s="2"/>
    </row>
    <row r="289" spans="7:9" ht="12.75">
      <c r="G289" s="2"/>
      <c r="H289" s="2"/>
      <c r="I289" s="2"/>
    </row>
    <row r="290" spans="7:9" ht="12.75">
      <c r="G290" s="2"/>
      <c r="H290" s="2"/>
      <c r="I290" s="2"/>
    </row>
    <row r="291" spans="7:9" ht="12.75">
      <c r="G291" s="2"/>
      <c r="H291" s="2"/>
      <c r="I291" s="2"/>
    </row>
    <row r="292" spans="7:9" ht="12.75">
      <c r="G292" s="2"/>
      <c r="H292" s="2"/>
      <c r="I292" s="2"/>
    </row>
    <row r="293" spans="7:9" ht="12.75">
      <c r="G293" s="2"/>
      <c r="H293" s="2"/>
      <c r="I293" s="2"/>
    </row>
    <row r="294" spans="7:9" ht="12.75">
      <c r="G294" s="2"/>
      <c r="H294" s="2"/>
      <c r="I294" s="2"/>
    </row>
    <row r="295" spans="7:9" ht="12.75">
      <c r="G295" s="2"/>
      <c r="H295" s="2"/>
      <c r="I295" s="2"/>
    </row>
    <row r="296" spans="7:9" ht="12.75">
      <c r="G296" s="2"/>
      <c r="H296" s="2"/>
      <c r="I296" s="2"/>
    </row>
    <row r="297" spans="7:9" ht="12.75">
      <c r="G297" s="2"/>
      <c r="H297" s="2"/>
      <c r="I297" s="2"/>
    </row>
    <row r="298" spans="7:9" ht="12.75">
      <c r="G298" s="2"/>
      <c r="H298" s="2"/>
      <c r="I298" s="2"/>
    </row>
    <row r="299" spans="7:9" ht="12.75">
      <c r="G299" s="2"/>
      <c r="H299" s="2"/>
      <c r="I299" s="2"/>
    </row>
    <row r="300" spans="7:9" ht="12.75">
      <c r="G300" s="2"/>
      <c r="H300" s="2"/>
      <c r="I300" s="2"/>
    </row>
    <row r="301" spans="7:9" ht="12.75">
      <c r="G301" s="2"/>
      <c r="H301" s="2"/>
      <c r="I301" s="2"/>
    </row>
    <row r="302" spans="7:9" ht="12.75">
      <c r="G302" s="2"/>
      <c r="H302" s="2"/>
      <c r="I302" s="2"/>
    </row>
    <row r="303" spans="7:9" ht="12.75">
      <c r="G303" s="2"/>
      <c r="H303" s="2"/>
      <c r="I303" s="2"/>
    </row>
    <row r="304" spans="7:9" ht="12.75">
      <c r="G304" s="2"/>
      <c r="H304" s="2"/>
      <c r="I304" s="2"/>
    </row>
    <row r="305" spans="7:9" ht="12.75">
      <c r="G305" s="2"/>
      <c r="H305" s="2"/>
      <c r="I305" s="2"/>
    </row>
    <row r="306" spans="7:9" ht="12.75">
      <c r="G306" s="2"/>
      <c r="H306" s="2"/>
      <c r="I306" s="2"/>
    </row>
    <row r="307" spans="7:9" ht="12.75">
      <c r="G307" s="2"/>
      <c r="H307" s="2"/>
      <c r="I307" s="2"/>
    </row>
    <row r="308" spans="7:9" ht="12.75">
      <c r="G308" s="2"/>
      <c r="H308" s="2"/>
      <c r="I308" s="2"/>
    </row>
    <row r="309" spans="7:9" ht="12.75">
      <c r="G309" s="2"/>
      <c r="H309" s="2"/>
      <c r="I309" s="2"/>
    </row>
    <row r="310" spans="7:9" ht="12.75">
      <c r="G310" s="2"/>
      <c r="H310" s="2"/>
      <c r="I310" s="2"/>
    </row>
    <row r="311" spans="7:9" ht="12.75">
      <c r="G311" s="2"/>
      <c r="H311" s="2"/>
      <c r="I311" s="2"/>
    </row>
    <row r="312" spans="7:9" ht="12.75">
      <c r="G312" s="2"/>
      <c r="H312" s="2"/>
      <c r="I312" s="2"/>
    </row>
    <row r="313" spans="7:9" ht="12.75">
      <c r="G313" s="2"/>
      <c r="H313" s="2"/>
      <c r="I313" s="2"/>
    </row>
    <row r="314" spans="7:9" ht="12.75">
      <c r="G314" s="2"/>
      <c r="H314" s="2"/>
      <c r="I314" s="2"/>
    </row>
    <row r="315" spans="7:9" ht="12.75">
      <c r="G315" s="2"/>
      <c r="H315" s="2"/>
      <c r="I315" s="2"/>
    </row>
    <row r="316" spans="7:9" ht="12.75">
      <c r="G316" s="2"/>
      <c r="H316" s="2"/>
      <c r="I316" s="2"/>
    </row>
    <row r="317" spans="7:9" ht="12.75">
      <c r="G317" s="2"/>
      <c r="H317" s="2"/>
      <c r="I317" s="2"/>
    </row>
    <row r="318" spans="7:9" ht="12.75">
      <c r="G318" s="2"/>
      <c r="H318" s="2"/>
      <c r="I318" s="2"/>
    </row>
    <row r="319" spans="7:9" ht="12.75">
      <c r="G319" s="2"/>
      <c r="H319" s="2"/>
      <c r="I319" s="2"/>
    </row>
    <row r="320" spans="7:9" ht="12.75">
      <c r="G320" s="2"/>
      <c r="H320" s="2"/>
      <c r="I320" s="2"/>
    </row>
    <row r="321" spans="7:9" ht="12.75">
      <c r="G321" s="2"/>
      <c r="H321" s="2"/>
      <c r="I321" s="2"/>
    </row>
    <row r="322" spans="7:9" ht="12.75">
      <c r="G322" s="2"/>
      <c r="H322" s="2"/>
      <c r="I322" s="2"/>
    </row>
    <row r="323" spans="7:9" ht="12.75">
      <c r="G323" s="2"/>
      <c r="H323" s="2"/>
      <c r="I323" s="2"/>
    </row>
    <row r="324" spans="7:9" ht="12.75">
      <c r="G324" s="2"/>
      <c r="H324" s="2"/>
      <c r="I324" s="2"/>
    </row>
    <row r="325" spans="7:9" ht="12.75">
      <c r="G325" s="2"/>
      <c r="H325" s="2"/>
      <c r="I325" s="2"/>
    </row>
    <row r="326" spans="7:9" ht="12.75">
      <c r="G326" s="2"/>
      <c r="H326" s="2"/>
      <c r="I326" s="2"/>
    </row>
    <row r="327" spans="7:9" ht="12.75">
      <c r="G327" s="2"/>
      <c r="H327" s="2"/>
      <c r="I327" s="2"/>
    </row>
    <row r="328" spans="7:9" ht="12.75">
      <c r="G328" s="2"/>
      <c r="H328" s="2"/>
      <c r="I328" s="2"/>
    </row>
    <row r="329" spans="7:9" ht="12.75">
      <c r="G329" s="2"/>
      <c r="H329" s="2"/>
      <c r="I329" s="2"/>
    </row>
    <row r="330" spans="7:9" ht="12.75">
      <c r="G330" s="2"/>
      <c r="H330" s="2"/>
      <c r="I330" s="2"/>
    </row>
    <row r="331" spans="7:9" ht="12.75">
      <c r="G331" s="2"/>
      <c r="H331" s="2"/>
      <c r="I331" s="2"/>
    </row>
    <row r="332" spans="7:9" ht="12.75">
      <c r="G332" s="2"/>
      <c r="H332" s="2"/>
      <c r="I332" s="2"/>
    </row>
    <row r="333" spans="7:9" ht="12.75">
      <c r="G333" s="2"/>
      <c r="H333" s="2"/>
      <c r="I333" s="2"/>
    </row>
    <row r="334" spans="7:9" ht="12.75">
      <c r="G334" s="2"/>
      <c r="H334" s="2"/>
      <c r="I334" s="2"/>
    </row>
    <row r="335" spans="7:9" ht="12.75">
      <c r="G335" s="2"/>
      <c r="H335" s="2"/>
      <c r="I335" s="2"/>
    </row>
    <row r="336" spans="7:9" ht="12.75">
      <c r="G336" s="2"/>
      <c r="H336" s="2"/>
      <c r="I336" s="2"/>
    </row>
    <row r="337" spans="7:9" ht="12.75">
      <c r="G337" s="2"/>
      <c r="H337" s="2"/>
      <c r="I337" s="2"/>
    </row>
    <row r="338" spans="7:9" ht="12.75">
      <c r="G338" s="2"/>
      <c r="H338" s="2"/>
      <c r="I338" s="2"/>
    </row>
    <row r="339" spans="7:9" ht="12.75">
      <c r="G339" s="2"/>
      <c r="H339" s="2"/>
      <c r="I339" s="2"/>
    </row>
    <row r="340" spans="7:9" ht="12.75">
      <c r="G340" s="2"/>
      <c r="H340" s="2"/>
      <c r="I340" s="2"/>
    </row>
    <row r="341" spans="7:9" ht="12.75">
      <c r="G341" s="2"/>
      <c r="H341" s="2"/>
      <c r="I341" s="2"/>
    </row>
    <row r="342" spans="7:9" ht="12.75">
      <c r="G342" s="2"/>
      <c r="H342" s="2"/>
      <c r="I342" s="2"/>
    </row>
  </sheetData>
  <sheetProtection/>
  <mergeCells count="6">
    <mergeCell ref="B4:G4"/>
    <mergeCell ref="A1:A2"/>
    <mergeCell ref="B1:B2"/>
    <mergeCell ref="C1:C2"/>
    <mergeCell ref="D1:D2"/>
    <mergeCell ref="E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2014-05-14T03:42:40Z</cp:lastPrinted>
  <dcterms:created xsi:type="dcterms:W3CDTF">2006-12-11T08:37:23Z</dcterms:created>
  <dcterms:modified xsi:type="dcterms:W3CDTF">2014-05-14T04:52:41Z</dcterms:modified>
  <cp:category/>
  <cp:version/>
  <cp:contentType/>
  <cp:contentStatus/>
</cp:coreProperties>
</file>